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6605" windowHeight="9435" activeTab="3"/>
  </bookViews>
  <sheets>
    <sheet name="1 жас" sheetId="1" r:id="rId1"/>
    <sheet name="2 жас" sheetId="2" r:id="rId2"/>
    <sheet name="3 жас" sheetId="3" r:id="rId3"/>
    <sheet name="4 жас" sheetId="4" r:id="rId4"/>
    <sheet name="5 жас" sheetId="5" r:id="rId5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5"/>
  <c r="E48"/>
  <c r="E49" s="1"/>
  <c r="F48"/>
  <c r="G48"/>
  <c r="G49" s="1"/>
  <c r="H48"/>
  <c r="I48"/>
  <c r="J48"/>
  <c r="K48"/>
  <c r="K49" s="1"/>
  <c r="L48"/>
  <c r="M48"/>
  <c r="M49" s="1"/>
  <c r="N48"/>
  <c r="N49" s="1"/>
  <c r="O48"/>
  <c r="O49" s="1"/>
  <c r="P48"/>
  <c r="Q48"/>
  <c r="Q49" s="1"/>
  <c r="R48"/>
  <c r="R49" s="1"/>
  <c r="S48"/>
  <c r="S49" s="1"/>
  <c r="T48"/>
  <c r="U48"/>
  <c r="U49" s="1"/>
  <c r="V48"/>
  <c r="W48"/>
  <c r="W49" s="1"/>
  <c r="X48"/>
  <c r="Y48"/>
  <c r="Z48"/>
  <c r="AA48"/>
  <c r="AA49" s="1"/>
  <c r="AB48"/>
  <c r="AC48"/>
  <c r="AC49" s="1"/>
  <c r="AD48"/>
  <c r="AD49" s="1"/>
  <c r="AE48"/>
  <c r="AE49" s="1"/>
  <c r="AF48"/>
  <c r="AG48"/>
  <c r="AG49" s="1"/>
  <c r="AH48"/>
  <c r="AH49" s="1"/>
  <c r="AI48"/>
  <c r="AI49" s="1"/>
  <c r="AJ48"/>
  <c r="AK48"/>
  <c r="AK49" s="1"/>
  <c r="AL48"/>
  <c r="AM48"/>
  <c r="AM49" s="1"/>
  <c r="AN48"/>
  <c r="AO48"/>
  <c r="AP48"/>
  <c r="AQ48"/>
  <c r="AQ49" s="1"/>
  <c r="AR48"/>
  <c r="AS48"/>
  <c r="AS49" s="1"/>
  <c r="AT48"/>
  <c r="AT49" s="1"/>
  <c r="AU48"/>
  <c r="AU49" s="1"/>
  <c r="AV48"/>
  <c r="AW48"/>
  <c r="AW49" s="1"/>
  <c r="AX48"/>
  <c r="AX49" s="1"/>
  <c r="AY48"/>
  <c r="AY49" s="1"/>
  <c r="AZ48"/>
  <c r="BA48"/>
  <c r="BA49" s="1"/>
  <c r="BB48"/>
  <c r="BC48"/>
  <c r="BC49" s="1"/>
  <c r="BD48"/>
  <c r="BE48"/>
  <c r="BF48"/>
  <c r="BG48"/>
  <c r="BG49" s="1"/>
  <c r="BH48"/>
  <c r="BI48"/>
  <c r="BI49" s="1"/>
  <c r="BJ48"/>
  <c r="BJ49" s="1"/>
  <c r="BK48"/>
  <c r="BK49" s="1"/>
  <c r="BL48"/>
  <c r="BM48"/>
  <c r="BM49" s="1"/>
  <c r="BN48"/>
  <c r="BN49" s="1"/>
  <c r="BO48"/>
  <c r="BO49" s="1"/>
  <c r="BP48"/>
  <c r="BQ48"/>
  <c r="BQ49" s="1"/>
  <c r="BR48"/>
  <c r="BS48"/>
  <c r="BS49" s="1"/>
  <c r="BT48"/>
  <c r="BU48"/>
  <c r="BU49" s="1"/>
  <c r="BV48"/>
  <c r="BW48"/>
  <c r="BW49" s="1"/>
  <c r="BX48"/>
  <c r="BY48"/>
  <c r="BY49" s="1"/>
  <c r="BZ48"/>
  <c r="BZ49" s="1"/>
  <c r="CA48"/>
  <c r="CA49" s="1"/>
  <c r="CB48"/>
  <c r="CC48"/>
  <c r="CC49" s="1"/>
  <c r="CD48"/>
  <c r="CD49" s="1"/>
  <c r="CE48"/>
  <c r="CE49" s="1"/>
  <c r="CF48"/>
  <c r="CG48"/>
  <c r="CG49" s="1"/>
  <c r="CH48"/>
  <c r="CI48"/>
  <c r="CI49" s="1"/>
  <c r="CJ48"/>
  <c r="CK48"/>
  <c r="CL48"/>
  <c r="CM48"/>
  <c r="CM49" s="1"/>
  <c r="CN48"/>
  <c r="CO48"/>
  <c r="CO49" s="1"/>
  <c r="CP48"/>
  <c r="CP49" s="1"/>
  <c r="CQ48"/>
  <c r="CQ49" s="1"/>
  <c r="CR48"/>
  <c r="CS48"/>
  <c r="CS49" s="1"/>
  <c r="CT48"/>
  <c r="CT49" s="1"/>
  <c r="CU48"/>
  <c r="CU49" s="1"/>
  <c r="CV48"/>
  <c r="CW48"/>
  <c r="CW49" s="1"/>
  <c r="CX48"/>
  <c r="CY48"/>
  <c r="CY49" s="1"/>
  <c r="CZ48"/>
  <c r="DA48"/>
  <c r="DB48"/>
  <c r="DC48"/>
  <c r="DC49" s="1"/>
  <c r="DD48"/>
  <c r="DE48"/>
  <c r="DE49" s="1"/>
  <c r="DF48"/>
  <c r="DF49" s="1"/>
  <c r="DG48"/>
  <c r="DG49" s="1"/>
  <c r="DH48"/>
  <c r="DI48"/>
  <c r="DI49" s="1"/>
  <c r="DJ48"/>
  <c r="DJ49" s="1"/>
  <c r="DK48"/>
  <c r="DK49" s="1"/>
  <c r="DL48"/>
  <c r="DM48"/>
  <c r="DM49" s="1"/>
  <c r="DN48"/>
  <c r="DO48"/>
  <c r="DO49" s="1"/>
  <c r="DP48"/>
  <c r="DQ48"/>
  <c r="DR48"/>
  <c r="DS48"/>
  <c r="DS49" s="1"/>
  <c r="DT48"/>
  <c r="DU48"/>
  <c r="DU49" s="1"/>
  <c r="DV48"/>
  <c r="DV49" s="1"/>
  <c r="DW48"/>
  <c r="DW49" s="1"/>
  <c r="DX48"/>
  <c r="DY48"/>
  <c r="DY49" s="1"/>
  <c r="DZ48"/>
  <c r="DZ49" s="1"/>
  <c r="EA48"/>
  <c r="EA49" s="1"/>
  <c r="EB48"/>
  <c r="EC48"/>
  <c r="EC49" s="1"/>
  <c r="ED48"/>
  <c r="EE48"/>
  <c r="EE49" s="1"/>
  <c r="EF48"/>
  <c r="EG48"/>
  <c r="EG49" s="1"/>
  <c r="EH48"/>
  <c r="EI48"/>
  <c r="EI49" s="1"/>
  <c r="EJ48"/>
  <c r="EK48"/>
  <c r="EK49" s="1"/>
  <c r="EL48"/>
  <c r="EL49" s="1"/>
  <c r="EM48"/>
  <c r="EM49" s="1"/>
  <c r="EN48"/>
  <c r="EO48"/>
  <c r="EO49" s="1"/>
  <c r="EP48"/>
  <c r="EP49" s="1"/>
  <c r="EQ48"/>
  <c r="EQ49" s="1"/>
  <c r="ER48"/>
  <c r="ES48"/>
  <c r="ES49" s="1"/>
  <c r="ET48"/>
  <c r="EU48"/>
  <c r="EU49" s="1"/>
  <c r="EV48"/>
  <c r="EW48"/>
  <c r="EX48"/>
  <c r="EY48"/>
  <c r="EY49" s="1"/>
  <c r="EZ48"/>
  <c r="FA48"/>
  <c r="FA49" s="1"/>
  <c r="FB48"/>
  <c r="FB49" s="1"/>
  <c r="FC48"/>
  <c r="FC49" s="1"/>
  <c r="FD48"/>
  <c r="FE48"/>
  <c r="FE49" s="1"/>
  <c r="FF48"/>
  <c r="FF49" s="1"/>
  <c r="FG48"/>
  <c r="FG49" s="1"/>
  <c r="FH48"/>
  <c r="FI48"/>
  <c r="FI49" s="1"/>
  <c r="FJ48"/>
  <c r="FK48"/>
  <c r="FK49" s="1"/>
  <c r="FL48"/>
  <c r="FM48"/>
  <c r="FN48"/>
  <c r="FO48"/>
  <c r="FO49" s="1"/>
  <c r="FP48"/>
  <c r="FQ48"/>
  <c r="FQ49" s="1"/>
  <c r="FR48"/>
  <c r="FR49" s="1"/>
  <c r="FS48"/>
  <c r="FS49" s="1"/>
  <c r="FT48"/>
  <c r="FU48"/>
  <c r="FU49" s="1"/>
  <c r="FV48"/>
  <c r="FV49" s="1"/>
  <c r="FW48"/>
  <c r="FW49" s="1"/>
  <c r="FX48"/>
  <c r="FY48"/>
  <c r="FY49" s="1"/>
  <c r="FZ48"/>
  <c r="GA48"/>
  <c r="GA49" s="1"/>
  <c r="GB48"/>
  <c r="GC48"/>
  <c r="GD48"/>
  <c r="GE48"/>
  <c r="GE49" s="1"/>
  <c r="GF48"/>
  <c r="GG48"/>
  <c r="GG49" s="1"/>
  <c r="GH48"/>
  <c r="GH49" s="1"/>
  <c r="GI48"/>
  <c r="GI49" s="1"/>
  <c r="GJ48"/>
  <c r="GK48"/>
  <c r="GK49" s="1"/>
  <c r="GL48"/>
  <c r="GL49" s="1"/>
  <c r="GM48"/>
  <c r="GM49" s="1"/>
  <c r="GN48"/>
  <c r="GO48"/>
  <c r="GO49" s="1"/>
  <c r="GP48"/>
  <c r="GQ48"/>
  <c r="GQ49" s="1"/>
  <c r="GR48"/>
  <c r="GS48"/>
  <c r="GS49" s="1"/>
  <c r="GT48"/>
  <c r="GU48"/>
  <c r="GU49" s="1"/>
  <c r="GV48"/>
  <c r="GW48"/>
  <c r="GW49" s="1"/>
  <c r="GX48"/>
  <c r="GX49" s="1"/>
  <c r="GY48"/>
  <c r="GY49" s="1"/>
  <c r="GZ48"/>
  <c r="HA48"/>
  <c r="HA49" s="1"/>
  <c r="HB48"/>
  <c r="HB49" s="1"/>
  <c r="HC48"/>
  <c r="HC49" s="1"/>
  <c r="HD48"/>
  <c r="HE48"/>
  <c r="HE49" s="1"/>
  <c r="HF48"/>
  <c r="HG48"/>
  <c r="HG49" s="1"/>
  <c r="HH48"/>
  <c r="HI48"/>
  <c r="HJ48"/>
  <c r="HK48"/>
  <c r="HK49" s="1"/>
  <c r="HL48"/>
  <c r="HM48"/>
  <c r="HM49" s="1"/>
  <c r="HN48"/>
  <c r="HN49" s="1"/>
  <c r="HO48"/>
  <c r="HO49" s="1"/>
  <c r="HP48"/>
  <c r="HQ48"/>
  <c r="HQ49" s="1"/>
  <c r="HR48"/>
  <c r="HR49" s="1"/>
  <c r="HS48"/>
  <c r="HS49" s="1"/>
  <c r="HT48"/>
  <c r="HU48"/>
  <c r="HU49" s="1"/>
  <c r="HV48"/>
  <c r="HW48"/>
  <c r="HW49" s="1"/>
  <c r="HX48"/>
  <c r="HY48"/>
  <c r="HZ48"/>
  <c r="IA48"/>
  <c r="IA49" s="1"/>
  <c r="IB48"/>
  <c r="IC48"/>
  <c r="IC49" s="1"/>
  <c r="ID48"/>
  <c r="ID49" s="1"/>
  <c r="IE48"/>
  <c r="IE49" s="1"/>
  <c r="IF48"/>
  <c r="IG48"/>
  <c r="IG49" s="1"/>
  <c r="IH48"/>
  <c r="IH49" s="1"/>
  <c r="II48"/>
  <c r="II49" s="1"/>
  <c r="IJ48"/>
  <c r="IK48"/>
  <c r="IK49" s="1"/>
  <c r="IL48"/>
  <c r="IM48"/>
  <c r="IM49" s="1"/>
  <c r="IN48"/>
  <c r="IO48"/>
  <c r="IP48"/>
  <c r="IQ48"/>
  <c r="IQ49" s="1"/>
  <c r="IR48"/>
  <c r="IS48"/>
  <c r="IS49" s="1"/>
  <c r="IT48"/>
  <c r="IT49" s="1"/>
  <c r="IU48"/>
  <c r="IU49" s="1"/>
  <c r="IV48"/>
  <c r="IW48"/>
  <c r="IW49" s="1"/>
  <c r="IX48"/>
  <c r="IX49" s="1"/>
  <c r="IY48"/>
  <c r="IY49" s="1"/>
  <c r="IZ48"/>
  <c r="JA48"/>
  <c r="JA49" s="1"/>
  <c r="JB48"/>
  <c r="JC48"/>
  <c r="JC49" s="1"/>
  <c r="JD48"/>
  <c r="JE48"/>
  <c r="JE49" s="1"/>
  <c r="JF48"/>
  <c r="JG48"/>
  <c r="JG49" s="1"/>
  <c r="JH48"/>
  <c r="JI48"/>
  <c r="JI49" s="1"/>
  <c r="JJ48"/>
  <c r="JJ49" s="1"/>
  <c r="JK48"/>
  <c r="JK49" s="1"/>
  <c r="JL48"/>
  <c r="JM48"/>
  <c r="JM49" s="1"/>
  <c r="JN48"/>
  <c r="JN49" s="1"/>
  <c r="JO48"/>
  <c r="JO49" s="1"/>
  <c r="JP48"/>
  <c r="JQ48"/>
  <c r="JQ49" s="1"/>
  <c r="JR48"/>
  <c r="JS48"/>
  <c r="JS49" s="1"/>
  <c r="JT48"/>
  <c r="JU48"/>
  <c r="JV48"/>
  <c r="JW48"/>
  <c r="JW49" s="1"/>
  <c r="JX48"/>
  <c r="JY48"/>
  <c r="JY49" s="1"/>
  <c r="JZ48"/>
  <c r="JZ49" s="1"/>
  <c r="KA48"/>
  <c r="KA49" s="1"/>
  <c r="KB48"/>
  <c r="KC48"/>
  <c r="KC49" s="1"/>
  <c r="KD48"/>
  <c r="KD49" s="1"/>
  <c r="KE48"/>
  <c r="KE49" s="1"/>
  <c r="KF48"/>
  <c r="KG48"/>
  <c r="KG49" s="1"/>
  <c r="KH48"/>
  <c r="KI48"/>
  <c r="KI49" s="1"/>
  <c r="KJ48"/>
  <c r="KK48"/>
  <c r="KL48"/>
  <c r="KM48"/>
  <c r="KM49" s="1"/>
  <c r="KN48"/>
  <c r="KO48"/>
  <c r="KO49" s="1"/>
  <c r="KP48"/>
  <c r="KP49" s="1"/>
  <c r="KQ48"/>
  <c r="KQ49" s="1"/>
  <c r="KR48"/>
  <c r="KS48"/>
  <c r="KS49" s="1"/>
  <c r="KT48"/>
  <c r="KT49" s="1"/>
  <c r="KU48"/>
  <c r="KU49" s="1"/>
  <c r="KV48"/>
  <c r="KW48"/>
  <c r="KW49" s="1"/>
  <c r="KX48"/>
  <c r="KY48"/>
  <c r="KY49" s="1"/>
  <c r="KZ48"/>
  <c r="LA48"/>
  <c r="LB48"/>
  <c r="LC48"/>
  <c r="LC49" s="1"/>
  <c r="LD48"/>
  <c r="LE48"/>
  <c r="LE49" s="1"/>
  <c r="LF48"/>
  <c r="LF49" s="1"/>
  <c r="LG48"/>
  <c r="LG49" s="1"/>
  <c r="LH48"/>
  <c r="LI48"/>
  <c r="LI49" s="1"/>
  <c r="LJ48"/>
  <c r="LJ49" s="1"/>
  <c r="LK48"/>
  <c r="LK49" s="1"/>
  <c r="LL48"/>
  <c r="LM48"/>
  <c r="LM49" s="1"/>
  <c r="LN48"/>
  <c r="LO48"/>
  <c r="LO49" s="1"/>
  <c r="LP48"/>
  <c r="LQ48"/>
  <c r="LQ49" s="1"/>
  <c r="LR48"/>
  <c r="LS48"/>
  <c r="LS49" s="1"/>
  <c r="LT48"/>
  <c r="LU48"/>
  <c r="LU49" s="1"/>
  <c r="LV48"/>
  <c r="LV49" s="1"/>
  <c r="LW48"/>
  <c r="LW49" s="1"/>
  <c r="LX48"/>
  <c r="LY48"/>
  <c r="LY49" s="1"/>
  <c r="LZ48"/>
  <c r="LZ49" s="1"/>
  <c r="MA48"/>
  <c r="MA49" s="1"/>
  <c r="MB48"/>
  <c r="MC48"/>
  <c r="MC49" s="1"/>
  <c r="MD48"/>
  <c r="ME48"/>
  <c r="ME49" s="1"/>
  <c r="MF48"/>
  <c r="MG48"/>
  <c r="MH48"/>
  <c r="MI48"/>
  <c r="MI49" s="1"/>
  <c r="MJ48"/>
  <c r="MK48"/>
  <c r="ML48"/>
  <c r="MM48"/>
  <c r="MM49" s="1"/>
  <c r="MN48"/>
  <c r="MO48"/>
  <c r="MP48"/>
  <c r="MQ48"/>
  <c r="MQ49" s="1"/>
  <c r="MR48"/>
  <c r="MS48"/>
  <c r="MT48"/>
  <c r="MU48"/>
  <c r="MU49" s="1"/>
  <c r="MV48"/>
  <c r="MW48"/>
  <c r="MX48"/>
  <c r="MY48"/>
  <c r="MY49" s="1"/>
  <c r="MZ48"/>
  <c r="NA48"/>
  <c r="NB48"/>
  <c r="NC48"/>
  <c r="NC49" s="1"/>
  <c r="ND48"/>
  <c r="NE48"/>
  <c r="NF48"/>
  <c r="NG48"/>
  <c r="NG49" s="1"/>
  <c r="NH48"/>
  <c r="NI48"/>
  <c r="NJ48"/>
  <c r="NK48"/>
  <c r="NK49" s="1"/>
  <c r="NL48"/>
  <c r="NM48"/>
  <c r="NN48"/>
  <c r="NO48"/>
  <c r="NO49" s="1"/>
  <c r="NP48"/>
  <c r="NQ48"/>
  <c r="NR48"/>
  <c r="NS48"/>
  <c r="NS49" s="1"/>
  <c r="NT48"/>
  <c r="NU48"/>
  <c r="NV48"/>
  <c r="NW48"/>
  <c r="NW49" s="1"/>
  <c r="NX48"/>
  <c r="NY48"/>
  <c r="NZ48"/>
  <c r="OA48"/>
  <c r="OA49" s="1"/>
  <c r="OB48"/>
  <c r="OC48"/>
  <c r="OD48"/>
  <c r="OE48"/>
  <c r="OE49" s="1"/>
  <c r="OF48"/>
  <c r="OG48"/>
  <c r="OH48"/>
  <c r="OI48"/>
  <c r="OI49" s="1"/>
  <c r="OJ48"/>
  <c r="OK48"/>
  <c r="OL48"/>
  <c r="OM48"/>
  <c r="OM49" s="1"/>
  <c r="ON48"/>
  <c r="OO48"/>
  <c r="OP48"/>
  <c r="OQ48"/>
  <c r="OQ49" s="1"/>
  <c r="OR48"/>
  <c r="OS48"/>
  <c r="OT48"/>
  <c r="OU48"/>
  <c r="OU49" s="1"/>
  <c r="OV48"/>
  <c r="OW48"/>
  <c r="OX48"/>
  <c r="OX49" s="1"/>
  <c r="OY48"/>
  <c r="OY49" s="1"/>
  <c r="OZ48"/>
  <c r="OZ49" s="1"/>
  <c r="PA48"/>
  <c r="PA49" s="1"/>
  <c r="PB48"/>
  <c r="PB49" s="1"/>
  <c r="PC48"/>
  <c r="PC49" s="1"/>
  <c r="PD48"/>
  <c r="PD49" s="1"/>
  <c r="PE48"/>
  <c r="PE49" s="1"/>
  <c r="PF48"/>
  <c r="PF49" s="1"/>
  <c r="PG48"/>
  <c r="PG49" s="1"/>
  <c r="PH48"/>
  <c r="PH49" s="1"/>
  <c r="PI48"/>
  <c r="PI49" s="1"/>
  <c r="PJ48"/>
  <c r="PJ49" s="1"/>
  <c r="PK48"/>
  <c r="PK49" s="1"/>
  <c r="PL48"/>
  <c r="PL49" s="1"/>
  <c r="PM48"/>
  <c r="PM49" s="1"/>
  <c r="PN48"/>
  <c r="PN49" s="1"/>
  <c r="PO48"/>
  <c r="PO49" s="1"/>
  <c r="PP48"/>
  <c r="PP49" s="1"/>
  <c r="PQ48"/>
  <c r="PQ49" s="1"/>
  <c r="PR48"/>
  <c r="PR49" s="1"/>
  <c r="PS48"/>
  <c r="PS49" s="1"/>
  <c r="PT48"/>
  <c r="PT49" s="1"/>
  <c r="PU48"/>
  <c r="PU49" s="1"/>
  <c r="PV48"/>
  <c r="PW48"/>
  <c r="PW49" s="1"/>
  <c r="PX48"/>
  <c r="PX49" s="1"/>
  <c r="PY48"/>
  <c r="PY49" s="1"/>
  <c r="PZ48"/>
  <c r="QA48"/>
  <c r="QA49" s="1"/>
  <c r="QB48"/>
  <c r="QC48"/>
  <c r="QC49" s="1"/>
  <c r="QD48"/>
  <c r="QD49" s="1"/>
  <c r="QE48"/>
  <c r="QE49" s="1"/>
  <c r="QF48"/>
  <c r="QF49" s="1"/>
  <c r="QG48"/>
  <c r="QG49" s="1"/>
  <c r="QH48"/>
  <c r="QI48"/>
  <c r="QI49" s="1"/>
  <c r="QJ48"/>
  <c r="QJ49" s="1"/>
  <c r="QK48"/>
  <c r="QK49" s="1"/>
  <c r="QL48"/>
  <c r="QL49" s="1"/>
  <c r="QM48"/>
  <c r="QM49" s="1"/>
  <c r="QN48"/>
  <c r="QN49" s="1"/>
  <c r="QO48"/>
  <c r="QO49" s="1"/>
  <c r="QP48"/>
  <c r="QP49" s="1"/>
  <c r="QQ48"/>
  <c r="QQ49" s="1"/>
  <c r="QR48"/>
  <c r="QR49" s="1"/>
  <c r="QS48"/>
  <c r="QT48"/>
  <c r="QT49" s="1"/>
  <c r="QU48"/>
  <c r="QU49" s="1"/>
  <c r="QV48"/>
  <c r="QV49" s="1"/>
  <c r="QW48"/>
  <c r="QW49" s="1"/>
  <c r="QX48"/>
  <c r="QX49" s="1"/>
  <c r="QY48"/>
  <c r="QY49" s="1"/>
  <c r="QZ48"/>
  <c r="QZ49" s="1"/>
  <c r="RA48"/>
  <c r="RA49" s="1"/>
  <c r="RB48"/>
  <c r="RB49" s="1"/>
  <c r="RC48"/>
  <c r="RC49" s="1"/>
  <c r="RD48"/>
  <c r="RD49" s="1"/>
  <c r="RE48"/>
  <c r="RF48"/>
  <c r="RG48"/>
  <c r="RG49" s="1"/>
  <c r="RH48"/>
  <c r="RH49" s="1"/>
  <c r="RI48"/>
  <c r="RI49" s="1"/>
  <c r="RJ48"/>
  <c r="RJ49" s="1"/>
  <c r="RK48"/>
  <c r="RK49" s="1"/>
  <c r="RL48"/>
  <c r="RL49" s="1"/>
  <c r="RM48"/>
  <c r="RM49" s="1"/>
  <c r="RN48"/>
  <c r="RN49" s="1"/>
  <c r="RO48"/>
  <c r="RO49" s="1"/>
  <c r="RP48"/>
  <c r="RP49" s="1"/>
  <c r="RQ48"/>
  <c r="RQ49" s="1"/>
  <c r="RR48"/>
  <c r="RS48"/>
  <c r="RS49" s="1"/>
  <c r="RT48"/>
  <c r="RU48"/>
  <c r="RU49" s="1"/>
  <c r="RV48"/>
  <c r="RV49" s="1"/>
  <c r="RW48"/>
  <c r="RW49" s="1"/>
  <c r="RX48"/>
  <c r="RX49" s="1"/>
  <c r="RY48"/>
  <c r="RY49" s="1"/>
  <c r="RZ48"/>
  <c r="RZ49" s="1"/>
  <c r="SA48"/>
  <c r="SA49" s="1"/>
  <c r="SB48"/>
  <c r="SB49" s="1"/>
  <c r="SC48"/>
  <c r="SD48"/>
  <c r="SE48"/>
  <c r="SE49" s="1"/>
  <c r="SF48"/>
  <c r="SF49" s="1"/>
  <c r="SG48"/>
  <c r="SG49" s="1"/>
  <c r="SH48"/>
  <c r="SH49" s="1"/>
  <c r="SI48"/>
  <c r="SI49" s="1"/>
  <c r="SJ48"/>
  <c r="SJ49" s="1"/>
  <c r="SK48"/>
  <c r="SL48"/>
  <c r="SM48"/>
  <c r="SM49" s="1"/>
  <c r="SN48"/>
  <c r="SN49" s="1"/>
  <c r="SO48"/>
  <c r="SO49" s="1"/>
  <c r="SP48"/>
  <c r="SP49" s="1"/>
  <c r="SQ48"/>
  <c r="SQ49" s="1"/>
  <c r="SR48"/>
  <c r="SR49" s="1"/>
  <c r="SS48"/>
  <c r="SS49" s="1"/>
  <c r="ST48"/>
  <c r="SU48"/>
  <c r="SU49" s="1"/>
  <c r="SV48"/>
  <c r="SV49" s="1"/>
  <c r="SW48"/>
  <c r="SW49" s="1"/>
  <c r="SX48"/>
  <c r="SX49" s="1"/>
  <c r="SY48"/>
  <c r="SY49" s="1"/>
  <c r="SZ48"/>
  <c r="SZ49" s="1"/>
  <c r="TA48"/>
  <c r="TA49" s="1"/>
  <c r="TB48"/>
  <c r="TC48"/>
  <c r="TC49" s="1"/>
  <c r="TD48"/>
  <c r="TD49" s="1"/>
  <c r="TE48"/>
  <c r="TE49" s="1"/>
  <c r="TF48"/>
  <c r="TF49" s="1"/>
  <c r="TG48"/>
  <c r="TG49" s="1"/>
  <c r="TH48"/>
  <c r="TH49" s="1"/>
  <c r="TI48"/>
  <c r="TI49" s="1"/>
  <c r="TJ48"/>
  <c r="TJ49" s="1"/>
  <c r="TK48"/>
  <c r="TK49" s="1"/>
  <c r="TL48"/>
  <c r="TL49" s="1"/>
  <c r="TM48"/>
  <c r="TN48"/>
  <c r="TO48"/>
  <c r="TO49" s="1"/>
  <c r="TP48"/>
  <c r="TP49" s="1"/>
  <c r="TQ48"/>
  <c r="TQ49" s="1"/>
  <c r="TR48"/>
  <c r="TS48"/>
  <c r="TS49" s="1"/>
  <c r="TT48"/>
  <c r="TT49" s="1"/>
  <c r="TU48"/>
  <c r="TU49" s="1"/>
  <c r="TV48"/>
  <c r="TV49" s="1"/>
  <c r="TW48"/>
  <c r="TW49" s="1"/>
  <c r="TX48"/>
  <c r="TX49" s="1"/>
  <c r="TY48"/>
  <c r="TY49" s="1"/>
  <c r="TZ48"/>
  <c r="UA48"/>
  <c r="UA49" s="1"/>
  <c r="UB48"/>
  <c r="UB49" s="1"/>
  <c r="UC48"/>
  <c r="UC49" s="1"/>
  <c r="UD48"/>
  <c r="UE48"/>
  <c r="UE49" s="1"/>
  <c r="UF48"/>
  <c r="UF49" s="1"/>
  <c r="UG48"/>
  <c r="UG49" s="1"/>
  <c r="UH48"/>
  <c r="UH49" s="1"/>
  <c r="UI48"/>
  <c r="UI49" s="1"/>
  <c r="UJ48"/>
  <c r="UJ49" s="1"/>
  <c r="UK48"/>
  <c r="UK49" s="1"/>
  <c r="UL48"/>
  <c r="UL49" s="1"/>
  <c r="UM48"/>
  <c r="UM49" s="1"/>
  <c r="UN48"/>
  <c r="UN49" s="1"/>
  <c r="UO48"/>
  <c r="UP48"/>
  <c r="UQ48"/>
  <c r="UQ49" s="1"/>
  <c r="UR48"/>
  <c r="UR49" s="1"/>
  <c r="US48"/>
  <c r="US49" s="1"/>
  <c r="UT48"/>
  <c r="UT49" s="1"/>
  <c r="UU48"/>
  <c r="UU49" s="1"/>
  <c r="UV48"/>
  <c r="UV49" s="1"/>
  <c r="UW48"/>
  <c r="UX48"/>
  <c r="UY48"/>
  <c r="UY49" s="1"/>
  <c r="UZ48"/>
  <c r="UZ49" s="1"/>
  <c r="VA48"/>
  <c r="VA49" s="1"/>
  <c r="VB48"/>
  <c r="VB49" s="1"/>
  <c r="VC48"/>
  <c r="VC49" s="1"/>
  <c r="VD48"/>
  <c r="VD49" s="1"/>
  <c r="VE48"/>
  <c r="VE49" s="1"/>
  <c r="VF48"/>
  <c r="VG48"/>
  <c r="VG49" s="1"/>
  <c r="VH48"/>
  <c r="VH49" s="1"/>
  <c r="VI48"/>
  <c r="VI49" s="1"/>
  <c r="VJ48"/>
  <c r="VJ49" s="1"/>
  <c r="VK48"/>
  <c r="VK49" s="1"/>
  <c r="VL48"/>
  <c r="VL49" s="1"/>
  <c r="VM48"/>
  <c r="VM49" s="1"/>
  <c r="VN48"/>
  <c r="VO48"/>
  <c r="VO49" s="1"/>
  <c r="VP48"/>
  <c r="VP49" s="1"/>
  <c r="VQ48"/>
  <c r="VQ49" s="1"/>
  <c r="VR48"/>
  <c r="VR49" s="1"/>
  <c r="VS48"/>
  <c r="VS49" s="1"/>
  <c r="VT48"/>
  <c r="VT49" s="1"/>
  <c r="VU48"/>
  <c r="VU49" s="1"/>
  <c r="VV48"/>
  <c r="VV49" s="1"/>
  <c r="VW48"/>
  <c r="VW49" s="1"/>
  <c r="VX48"/>
  <c r="VX49" s="1"/>
  <c r="VY48"/>
  <c r="VZ48"/>
  <c r="WA48"/>
  <c r="WA49" s="1"/>
  <c r="WB48"/>
  <c r="WB49" s="1"/>
  <c r="WC48"/>
  <c r="WC49" s="1"/>
  <c r="WD48"/>
  <c r="WE48"/>
  <c r="WE49" s="1"/>
  <c r="WF48"/>
  <c r="WF49" s="1"/>
  <c r="WG48"/>
  <c r="WG49" s="1"/>
  <c r="WH48"/>
  <c r="WH49" s="1"/>
  <c r="WI48"/>
  <c r="WI49" s="1"/>
  <c r="WJ48"/>
  <c r="WJ49" s="1"/>
  <c r="WK48"/>
  <c r="WK49" s="1"/>
  <c r="WL48"/>
  <c r="WM48"/>
  <c r="WM49" s="1"/>
  <c r="WN48"/>
  <c r="WN49" s="1"/>
  <c r="WO48"/>
  <c r="WO49" s="1"/>
  <c r="WP48"/>
  <c r="WQ48"/>
  <c r="WQ49" s="1"/>
  <c r="WR48"/>
  <c r="WR49" s="1"/>
  <c r="WS48"/>
  <c r="WS49" s="1"/>
  <c r="WT48"/>
  <c r="WT49" s="1"/>
  <c r="WU48"/>
  <c r="WU49" s="1"/>
  <c r="WV48"/>
  <c r="WV49" s="1"/>
  <c r="WW48"/>
  <c r="WW49" s="1"/>
  <c r="WX48"/>
  <c r="WX49" s="1"/>
  <c r="WY48"/>
  <c r="WY49" s="1"/>
  <c r="WZ48"/>
  <c r="WZ49" s="1"/>
  <c r="XA48"/>
  <c r="XB48"/>
  <c r="XC48"/>
  <c r="XC49" s="1"/>
  <c r="XD48"/>
  <c r="XD49" s="1"/>
  <c r="XE48"/>
  <c r="XE49" s="1"/>
  <c r="XF48"/>
  <c r="XF49" s="1"/>
  <c r="XG48"/>
  <c r="XG49" s="1"/>
  <c r="XH48"/>
  <c r="XH49" s="1"/>
  <c r="XI48"/>
  <c r="XJ48"/>
  <c r="XK48"/>
  <c r="XK49" s="1"/>
  <c r="XL48"/>
  <c r="XL49" s="1"/>
  <c r="XM48"/>
  <c r="XM49" s="1"/>
  <c r="XN48"/>
  <c r="XN49" s="1"/>
  <c r="XO48"/>
  <c r="XO49" s="1"/>
  <c r="XP48"/>
  <c r="XP49" s="1"/>
  <c r="XQ48"/>
  <c r="XQ49" s="1"/>
  <c r="XR48"/>
  <c r="XS48"/>
  <c r="XS49" s="1"/>
  <c r="XT48"/>
  <c r="XT49" s="1"/>
  <c r="XU48"/>
  <c r="XU49" s="1"/>
  <c r="XV48"/>
  <c r="XV49" s="1"/>
  <c r="XW48"/>
  <c r="XW49" s="1"/>
  <c r="XX48"/>
  <c r="XX49" s="1"/>
  <c r="XY48"/>
  <c r="XY49" s="1"/>
  <c r="XZ48"/>
  <c r="YA48"/>
  <c r="YA49" s="1"/>
  <c r="YB48"/>
  <c r="YB49" s="1"/>
  <c r="YC48"/>
  <c r="YC49" s="1"/>
  <c r="YD48"/>
  <c r="YD49" s="1"/>
  <c r="YE48"/>
  <c r="YE49" s="1"/>
  <c r="YF48"/>
  <c r="YF49" s="1"/>
  <c r="YG48"/>
  <c r="YG49" s="1"/>
  <c r="YH48"/>
  <c r="YH49" s="1"/>
  <c r="YI48"/>
  <c r="YI49" s="1"/>
  <c r="YJ48"/>
  <c r="YJ49" s="1"/>
  <c r="YK48"/>
  <c r="YL48"/>
  <c r="YM48"/>
  <c r="YM49" s="1"/>
  <c r="YN48"/>
  <c r="YN49" s="1"/>
  <c r="YO48"/>
  <c r="YO49" s="1"/>
  <c r="YP48"/>
  <c r="YQ48"/>
  <c r="YQ49" s="1"/>
  <c r="YR48"/>
  <c r="YR49" s="1"/>
  <c r="YS48"/>
  <c r="YS49" s="1"/>
  <c r="YT48"/>
  <c r="YT49" s="1"/>
  <c r="YU48"/>
  <c r="YU49" s="1"/>
  <c r="YV48"/>
  <c r="YV49" s="1"/>
  <c r="YW48"/>
  <c r="YW49" s="1"/>
  <c r="YX48"/>
  <c r="YY48"/>
  <c r="YY49" s="1"/>
  <c r="YZ48"/>
  <c r="YZ49" s="1"/>
  <c r="ZA48"/>
  <c r="ZA49" s="1"/>
  <c r="ZB48"/>
  <c r="ZC48"/>
  <c r="ZC49" s="1"/>
  <c r="ZD48"/>
  <c r="ZD49" s="1"/>
  <c r="ZE48"/>
  <c r="ZE49" s="1"/>
  <c r="ZF48"/>
  <c r="ZF49" s="1"/>
  <c r="ZG48"/>
  <c r="ZG49" s="1"/>
  <c r="ZH48"/>
  <c r="ZH49" s="1"/>
  <c r="ZI48"/>
  <c r="ZI49" s="1"/>
  <c r="ZJ48"/>
  <c r="ZJ49" s="1"/>
  <c r="ZK48"/>
  <c r="ZK49" s="1"/>
  <c r="ZL48"/>
  <c r="ZL49" s="1"/>
  <c r="ZM48"/>
  <c r="ZN48"/>
  <c r="ZO48"/>
  <c r="ZO49" s="1"/>
  <c r="ZP48"/>
  <c r="ZP49" s="1"/>
  <c r="D49"/>
  <c r="F49"/>
  <c r="H49"/>
  <c r="I49"/>
  <c r="J49"/>
  <c r="L49"/>
  <c r="P49"/>
  <c r="T49"/>
  <c r="V49"/>
  <c r="X49"/>
  <c r="Y49"/>
  <c r="Z49"/>
  <c r="AB49"/>
  <c r="AF49"/>
  <c r="AJ49"/>
  <c r="AL49"/>
  <c r="AN49"/>
  <c r="AO49"/>
  <c r="AP49"/>
  <c r="AR49"/>
  <c r="AV49"/>
  <c r="AZ49"/>
  <c r="BB49"/>
  <c r="BD49"/>
  <c r="BE49"/>
  <c r="BF49"/>
  <c r="BH49"/>
  <c r="BL49"/>
  <c r="BP49"/>
  <c r="BR49"/>
  <c r="BT49"/>
  <c r="BV49"/>
  <c r="BX49"/>
  <c r="CB49"/>
  <c r="CF49"/>
  <c r="CH49"/>
  <c r="CJ49"/>
  <c r="CK49"/>
  <c r="CL49"/>
  <c r="CN49"/>
  <c r="CR49"/>
  <c r="CV49"/>
  <c r="CX49"/>
  <c r="CZ49"/>
  <c r="DA49"/>
  <c r="DB49"/>
  <c r="DD49"/>
  <c r="DH49"/>
  <c r="DL49"/>
  <c r="DN49"/>
  <c r="DP49"/>
  <c r="DQ49"/>
  <c r="DR49"/>
  <c r="DT49"/>
  <c r="DX49"/>
  <c r="EB49"/>
  <c r="ED49"/>
  <c r="EF49"/>
  <c r="EH49"/>
  <c r="EJ49"/>
  <c r="EN49"/>
  <c r="ER49"/>
  <c r="ET49"/>
  <c r="EV49"/>
  <c r="EW49"/>
  <c r="EX49"/>
  <c r="EZ49"/>
  <c r="FD49"/>
  <c r="FH49"/>
  <c r="FJ49"/>
  <c r="FL49"/>
  <c r="FM49"/>
  <c r="FN49"/>
  <c r="FP49"/>
  <c r="FT49"/>
  <c r="FX49"/>
  <c r="FZ49"/>
  <c r="GB49"/>
  <c r="GC49"/>
  <c r="GD49"/>
  <c r="GF49"/>
  <c r="GJ49"/>
  <c r="GN49"/>
  <c r="GP49"/>
  <c r="GR49"/>
  <c r="GT49"/>
  <c r="GV49"/>
  <c r="GZ49"/>
  <c r="HD49"/>
  <c r="HF49"/>
  <c r="HH49"/>
  <c r="HI49"/>
  <c r="HJ49"/>
  <c r="HL49"/>
  <c r="HP49"/>
  <c r="HT49"/>
  <c r="HV49"/>
  <c r="HX49"/>
  <c r="HY49"/>
  <c r="HZ49"/>
  <c r="IB49"/>
  <c r="IF49"/>
  <c r="IJ49"/>
  <c r="IL49"/>
  <c r="IN49"/>
  <c r="IO49"/>
  <c r="IP49"/>
  <c r="IR49"/>
  <c r="IV49"/>
  <c r="IZ49"/>
  <c r="JB49"/>
  <c r="JD49"/>
  <c r="JF49"/>
  <c r="JH49"/>
  <c r="JL49"/>
  <c r="JP49"/>
  <c r="JR49"/>
  <c r="JT49"/>
  <c r="JU49"/>
  <c r="JV49"/>
  <c r="JX49"/>
  <c r="KB49"/>
  <c r="KF49"/>
  <c r="KH49"/>
  <c r="KJ49"/>
  <c r="KK49"/>
  <c r="KL49"/>
  <c r="KN49"/>
  <c r="KR49"/>
  <c r="KV49"/>
  <c r="KX49"/>
  <c r="KZ49"/>
  <c r="LA49"/>
  <c r="LB49"/>
  <c r="LD49"/>
  <c r="LH49"/>
  <c r="LL49"/>
  <c r="LN49"/>
  <c r="LP49"/>
  <c r="LR49"/>
  <c r="LT49"/>
  <c r="LX49"/>
  <c r="MB49"/>
  <c r="MD49"/>
  <c r="MF49"/>
  <c r="MG49"/>
  <c r="MH49"/>
  <c r="MJ49"/>
  <c r="MK49"/>
  <c r="ML49"/>
  <c r="MN49"/>
  <c r="MO49"/>
  <c r="MP49"/>
  <c r="MR49"/>
  <c r="MS49"/>
  <c r="MT49"/>
  <c r="MV49"/>
  <c r="MW49"/>
  <c r="MX49"/>
  <c r="MZ49"/>
  <c r="NA49"/>
  <c r="NB49"/>
  <c r="ND49"/>
  <c r="NE49"/>
  <c r="NF49"/>
  <c r="NH49"/>
  <c r="NI49"/>
  <c r="NJ49"/>
  <c r="NL49"/>
  <c r="NM49"/>
  <c r="NN49"/>
  <c r="NP49"/>
  <c r="NQ49"/>
  <c r="NR49"/>
  <c r="NT49"/>
  <c r="NU49"/>
  <c r="NV49"/>
  <c r="NX49"/>
  <c r="NY49"/>
  <c r="NZ49"/>
  <c r="OB49"/>
  <c r="OC49"/>
  <c r="OD49"/>
  <c r="OF49"/>
  <c r="OG49"/>
  <c r="OH49"/>
  <c r="OJ49"/>
  <c r="OK49"/>
  <c r="OL49"/>
  <c r="ON49"/>
  <c r="OO49"/>
  <c r="OP49"/>
  <c r="OR49"/>
  <c r="OS49"/>
  <c r="OT49"/>
  <c r="OV49"/>
  <c r="OW49"/>
  <c r="PV49"/>
  <c r="PZ49"/>
  <c r="QB49"/>
  <c r="QH49"/>
  <c r="QS49"/>
  <c r="RE49"/>
  <c r="RF49"/>
  <c r="RR49"/>
  <c r="RT49"/>
  <c r="SC49"/>
  <c r="SD49"/>
  <c r="SK49"/>
  <c r="SL49"/>
  <c r="ST49"/>
  <c r="TB49"/>
  <c r="TM49"/>
  <c r="TN49"/>
  <c r="TR49"/>
  <c r="TZ49"/>
  <c r="UD49"/>
  <c r="UO49"/>
  <c r="UP49"/>
  <c r="UW49"/>
  <c r="UX49"/>
  <c r="VF49"/>
  <c r="VN49"/>
  <c r="VY49"/>
  <c r="VZ49"/>
  <c r="WD49"/>
  <c r="WL49"/>
  <c r="WP49"/>
  <c r="XA49"/>
  <c r="XB49"/>
  <c r="XI49"/>
  <c r="XJ49"/>
  <c r="XR49"/>
  <c r="XZ49"/>
  <c r="YK49"/>
  <c r="YL49"/>
  <c r="YP49"/>
  <c r="YX49"/>
  <c r="ZB49"/>
  <c r="ZM49"/>
  <c r="ZN49"/>
  <c r="C48"/>
  <c r="C49" s="1"/>
  <c r="D18" i="4"/>
  <c r="D19" s="1"/>
  <c r="E18"/>
  <c r="E19" s="1"/>
  <c r="F18"/>
  <c r="F19" s="1"/>
  <c r="G18"/>
  <c r="G19" s="1"/>
  <c r="H18"/>
  <c r="H19" s="1"/>
  <c r="I18"/>
  <c r="I19" s="1"/>
  <c r="J18"/>
  <c r="J19" s="1"/>
  <c r="K18"/>
  <c r="K19" s="1"/>
  <c r="L18"/>
  <c r="L19" s="1"/>
  <c r="M18"/>
  <c r="M19" s="1"/>
  <c r="N18"/>
  <c r="N19" s="1"/>
  <c r="O18"/>
  <c r="O19" s="1"/>
  <c r="P18"/>
  <c r="P19" s="1"/>
  <c r="Q18"/>
  <c r="Q19" s="1"/>
  <c r="R18"/>
  <c r="R19" s="1"/>
  <c r="S18"/>
  <c r="S19" s="1"/>
  <c r="T18"/>
  <c r="T19" s="1"/>
  <c r="U18"/>
  <c r="U19" s="1"/>
  <c r="V18"/>
  <c r="V19" s="1"/>
  <c r="W18"/>
  <c r="W19" s="1"/>
  <c r="X18"/>
  <c r="X19" s="1"/>
  <c r="Y18"/>
  <c r="Y19" s="1"/>
  <c r="Z18"/>
  <c r="Z19" s="1"/>
  <c r="AA18"/>
  <c r="AA19" s="1"/>
  <c r="AB18"/>
  <c r="AB19" s="1"/>
  <c r="AC18"/>
  <c r="AC19" s="1"/>
  <c r="AD18"/>
  <c r="AD19" s="1"/>
  <c r="AE18"/>
  <c r="AE19" s="1"/>
  <c r="AF18"/>
  <c r="AF19" s="1"/>
  <c r="AG18"/>
  <c r="AG19" s="1"/>
  <c r="AH18"/>
  <c r="AH19" s="1"/>
  <c r="AI18"/>
  <c r="AI19" s="1"/>
  <c r="AJ18"/>
  <c r="AJ19" s="1"/>
  <c r="AK18"/>
  <c r="AK19" s="1"/>
  <c r="AL18"/>
  <c r="AL19" s="1"/>
  <c r="AM18"/>
  <c r="AM19" s="1"/>
  <c r="AN18"/>
  <c r="AN19" s="1"/>
  <c r="AO18"/>
  <c r="AO19" s="1"/>
  <c r="AP18"/>
  <c r="AP19" s="1"/>
  <c r="AQ18"/>
  <c r="AQ19" s="1"/>
  <c r="AR18"/>
  <c r="AR19" s="1"/>
  <c r="AS18"/>
  <c r="AS19" s="1"/>
  <c r="AT18"/>
  <c r="AT19" s="1"/>
  <c r="AU18"/>
  <c r="AU19" s="1"/>
  <c r="AV18"/>
  <c r="AV19" s="1"/>
  <c r="AW18"/>
  <c r="AW19" s="1"/>
  <c r="AX18"/>
  <c r="AX19" s="1"/>
  <c r="AY18"/>
  <c r="AY19" s="1"/>
  <c r="AZ18"/>
  <c r="AZ19" s="1"/>
  <c r="BA18"/>
  <c r="BA19" s="1"/>
  <c r="BB18"/>
  <c r="BB19" s="1"/>
  <c r="BC18"/>
  <c r="BC19" s="1"/>
  <c r="BD18"/>
  <c r="BD19" s="1"/>
  <c r="BE18"/>
  <c r="BE19" s="1"/>
  <c r="BF18"/>
  <c r="BF19" s="1"/>
  <c r="BG18"/>
  <c r="BG19" s="1"/>
  <c r="BH18"/>
  <c r="BH19" s="1"/>
  <c r="BI19"/>
  <c r="BJ18"/>
  <c r="BJ19" s="1"/>
  <c r="BK18"/>
  <c r="BK19" s="1"/>
  <c r="BL18"/>
  <c r="BL19" s="1"/>
  <c r="BM18"/>
  <c r="BM19" s="1"/>
  <c r="BN18"/>
  <c r="BN19" s="1"/>
  <c r="BO18"/>
  <c r="BO19" s="1"/>
  <c r="BP18"/>
  <c r="BP19" s="1"/>
  <c r="BQ18"/>
  <c r="BQ19" s="1"/>
  <c r="BR18"/>
  <c r="BR19" s="1"/>
  <c r="BS18"/>
  <c r="BS19" s="1"/>
  <c r="BT18"/>
  <c r="BT19" s="1"/>
  <c r="BU18"/>
  <c r="BU19" s="1"/>
  <c r="BV18"/>
  <c r="BV19" s="1"/>
  <c r="BW18"/>
  <c r="BW19" s="1"/>
  <c r="BX18"/>
  <c r="BX19" s="1"/>
  <c r="BY18"/>
  <c r="BY19" s="1"/>
  <c r="BZ18"/>
  <c r="BZ19" s="1"/>
  <c r="CA18"/>
  <c r="CA19" s="1"/>
  <c r="CB18"/>
  <c r="CB19" s="1"/>
  <c r="CC18"/>
  <c r="CC19" s="1"/>
  <c r="CD18"/>
  <c r="CD19" s="1"/>
  <c r="CE18"/>
  <c r="CE19" s="1"/>
  <c r="CF18"/>
  <c r="CF19" s="1"/>
  <c r="CG18"/>
  <c r="CG19" s="1"/>
  <c r="CH18"/>
  <c r="CH19" s="1"/>
  <c r="CI18"/>
  <c r="CI19" s="1"/>
  <c r="CJ18"/>
  <c r="CJ19" s="1"/>
  <c r="CK18"/>
  <c r="CK19" s="1"/>
  <c r="CL18"/>
  <c r="CL19" s="1"/>
  <c r="CM18"/>
  <c r="CM19" s="1"/>
  <c r="CN18"/>
  <c r="CN19" s="1"/>
  <c r="CO18"/>
  <c r="CO19" s="1"/>
  <c r="CP18"/>
  <c r="CP19" s="1"/>
  <c r="CQ18"/>
  <c r="CQ19" s="1"/>
  <c r="CR18"/>
  <c r="CR19" s="1"/>
  <c r="CS18"/>
  <c r="CS19" s="1"/>
  <c r="CT18"/>
  <c r="CT19" s="1"/>
  <c r="CU18"/>
  <c r="CU19" s="1"/>
  <c r="CV18"/>
  <c r="CV19" s="1"/>
  <c r="CW18"/>
  <c r="CW19" s="1"/>
  <c r="CX18"/>
  <c r="CX19" s="1"/>
  <c r="CY18"/>
  <c r="CY19" s="1"/>
  <c r="CZ18"/>
  <c r="CZ19" s="1"/>
  <c r="DA18"/>
  <c r="DA19" s="1"/>
  <c r="DB18"/>
  <c r="DB19" s="1"/>
  <c r="DC18"/>
  <c r="DC19" s="1"/>
  <c r="DD18"/>
  <c r="DD19" s="1"/>
  <c r="DE18"/>
  <c r="DE19" s="1"/>
  <c r="DF18"/>
  <c r="DF19" s="1"/>
  <c r="DG18"/>
  <c r="DG19" s="1"/>
  <c r="DH19"/>
  <c r="DI18"/>
  <c r="DI19" s="1"/>
  <c r="DJ18"/>
  <c r="DJ19" s="1"/>
  <c r="DK19"/>
  <c r="DL18"/>
  <c r="DL19" s="1"/>
  <c r="DM18"/>
  <c r="DM19" s="1"/>
  <c r="DN18"/>
  <c r="DN19" s="1"/>
  <c r="DO18"/>
  <c r="DO19" s="1"/>
  <c r="DP18"/>
  <c r="DP19" s="1"/>
  <c r="DQ18"/>
  <c r="DQ19" s="1"/>
  <c r="DR18"/>
  <c r="DR19" s="1"/>
  <c r="DS18"/>
  <c r="DS19" s="1"/>
  <c r="DT18"/>
  <c r="DT19" s="1"/>
  <c r="DU18"/>
  <c r="DU19" s="1"/>
  <c r="DV18"/>
  <c r="DV19" s="1"/>
  <c r="DW18"/>
  <c r="DW19" s="1"/>
  <c r="DX18"/>
  <c r="DX19" s="1"/>
  <c r="DY18"/>
  <c r="DY19" s="1"/>
  <c r="DZ18"/>
  <c r="DZ19" s="1"/>
  <c r="EA18"/>
  <c r="EA19" s="1"/>
  <c r="EB18"/>
  <c r="EB19" s="1"/>
  <c r="EC19"/>
  <c r="ED18"/>
  <c r="ED19" s="1"/>
  <c r="EE18"/>
  <c r="EE19" s="1"/>
  <c r="EF18"/>
  <c r="EF19" s="1"/>
  <c r="EG18"/>
  <c r="EG19" s="1"/>
  <c r="EH18"/>
  <c r="EH19" s="1"/>
  <c r="EI18"/>
  <c r="EI19" s="1"/>
  <c r="EJ18"/>
  <c r="EJ19" s="1"/>
  <c r="EK18"/>
  <c r="EK19" s="1"/>
  <c r="EL19"/>
  <c r="EM18"/>
  <c r="EM19" s="1"/>
  <c r="EN18"/>
  <c r="EN19" s="1"/>
  <c r="EO18"/>
  <c r="EO19" s="1"/>
  <c r="EP18"/>
  <c r="EP19" s="1"/>
  <c r="EQ18"/>
  <c r="EQ19" s="1"/>
  <c r="ER18"/>
  <c r="ER19" s="1"/>
  <c r="ES18"/>
  <c r="ES19" s="1"/>
  <c r="ET18"/>
  <c r="ET19" s="1"/>
  <c r="EU18"/>
  <c r="EU19" s="1"/>
  <c r="EV18"/>
  <c r="EV19" s="1"/>
  <c r="EW18"/>
  <c r="EW19" s="1"/>
  <c r="EX18"/>
  <c r="EX19" s="1"/>
  <c r="EY18"/>
  <c r="EY19" s="1"/>
  <c r="EZ18"/>
  <c r="EZ19" s="1"/>
  <c r="FA19"/>
  <c r="FB18"/>
  <c r="FB19" s="1"/>
  <c r="FC18"/>
  <c r="FC19" s="1"/>
  <c r="FD19"/>
  <c r="FE18"/>
  <c r="FE19" s="1"/>
  <c r="FF18"/>
  <c r="FF19" s="1"/>
  <c r="FG18"/>
  <c r="FG19" s="1"/>
  <c r="FH18"/>
  <c r="FH19" s="1"/>
  <c r="FI18"/>
  <c r="FI19" s="1"/>
  <c r="FJ18"/>
  <c r="FJ19" s="1"/>
  <c r="FK18"/>
  <c r="FK19" s="1"/>
  <c r="FL18"/>
  <c r="FL19" s="1"/>
  <c r="FM18"/>
  <c r="FM19" s="1"/>
  <c r="FN19"/>
  <c r="FO18"/>
  <c r="FO19" s="1"/>
  <c r="FP18"/>
  <c r="FP19" s="1"/>
  <c r="FQ18"/>
  <c r="FQ19" s="1"/>
  <c r="FR18"/>
  <c r="FR19" s="1"/>
  <c r="FS18"/>
  <c r="FS19" s="1"/>
  <c r="FT18"/>
  <c r="FT19" s="1"/>
  <c r="FU18"/>
  <c r="FU19" s="1"/>
  <c r="FV18"/>
  <c r="FV19" s="1"/>
  <c r="FW18"/>
  <c r="FW19" s="1"/>
  <c r="FX18"/>
  <c r="FX19" s="1"/>
  <c r="FY18"/>
  <c r="FY19" s="1"/>
  <c r="FZ18"/>
  <c r="FZ19" s="1"/>
  <c r="GA18"/>
  <c r="GA19" s="1"/>
  <c r="GB18"/>
  <c r="GB19" s="1"/>
  <c r="GC18"/>
  <c r="GC19" s="1"/>
  <c r="GD18"/>
  <c r="GD19" s="1"/>
  <c r="GE19"/>
  <c r="GF18"/>
  <c r="GF19" s="1"/>
  <c r="GG18"/>
  <c r="GG19" s="1"/>
  <c r="GH18"/>
  <c r="GH19" s="1"/>
  <c r="GI18"/>
  <c r="GI19" s="1"/>
  <c r="GJ18"/>
  <c r="GJ19" s="1"/>
  <c r="GK18"/>
  <c r="GK19" s="1"/>
  <c r="GL18"/>
  <c r="GL19" s="1"/>
  <c r="GM18"/>
  <c r="GM19" s="1"/>
  <c r="GN18"/>
  <c r="GN19" s="1"/>
  <c r="GO18"/>
  <c r="GO19" s="1"/>
  <c r="GP18"/>
  <c r="GP19" s="1"/>
  <c r="GQ18"/>
  <c r="GQ19" s="1"/>
  <c r="GR18"/>
  <c r="GR19" s="1"/>
  <c r="GS18"/>
  <c r="GS19" s="1"/>
  <c r="GT18"/>
  <c r="GT19" s="1"/>
  <c r="GU18"/>
  <c r="GU19" s="1"/>
  <c r="GV18"/>
  <c r="GV19" s="1"/>
  <c r="GW18"/>
  <c r="GW19" s="1"/>
  <c r="GX18"/>
  <c r="GX19" s="1"/>
  <c r="GY18"/>
  <c r="GY19" s="1"/>
  <c r="GZ18"/>
  <c r="GZ19" s="1"/>
  <c r="HA18"/>
  <c r="HA19" s="1"/>
  <c r="HB18"/>
  <c r="HB19" s="1"/>
  <c r="HC18"/>
  <c r="HC19" s="1"/>
  <c r="HD18"/>
  <c r="HD19" s="1"/>
  <c r="HE19"/>
  <c r="HF18"/>
  <c r="HF19" s="1"/>
  <c r="HH18"/>
  <c r="HH19" s="1"/>
  <c r="HJ18"/>
  <c r="HJ19" s="1"/>
  <c r="HK18"/>
  <c r="HK19" s="1"/>
  <c r="HL18"/>
  <c r="HL19" s="1"/>
  <c r="HM18"/>
  <c r="HM19" s="1"/>
  <c r="HN18"/>
  <c r="HN19" s="1"/>
  <c r="HO18"/>
  <c r="HO19" s="1"/>
  <c r="HP18"/>
  <c r="HP19" s="1"/>
  <c r="HQ18"/>
  <c r="HQ19" s="1"/>
  <c r="HR18"/>
  <c r="HR19" s="1"/>
  <c r="HS18"/>
  <c r="HS19" s="1"/>
  <c r="HT18"/>
  <c r="HT19" s="1"/>
  <c r="HU18"/>
  <c r="HU19" s="1"/>
  <c r="HV18"/>
  <c r="HV19" s="1"/>
  <c r="HW18"/>
  <c r="HW19" s="1"/>
  <c r="HX18"/>
  <c r="HX19" s="1"/>
  <c r="HY18"/>
  <c r="HY19" s="1"/>
  <c r="HZ18"/>
  <c r="HZ19" s="1"/>
  <c r="IA18"/>
  <c r="IA19" s="1"/>
  <c r="IB18"/>
  <c r="IB19" s="1"/>
  <c r="IC18"/>
  <c r="IC19" s="1"/>
  <c r="ID18"/>
  <c r="ID19" s="1"/>
  <c r="IE18"/>
  <c r="IE19" s="1"/>
  <c r="IF18"/>
  <c r="IF19" s="1"/>
  <c r="IG19"/>
  <c r="IH18"/>
  <c r="IH19" s="1"/>
  <c r="II18"/>
  <c r="II19" s="1"/>
  <c r="IJ18"/>
  <c r="IJ19" s="1"/>
  <c r="IK18"/>
  <c r="IK19" s="1"/>
  <c r="IL18"/>
  <c r="IL19" s="1"/>
  <c r="IM18"/>
  <c r="IM19" s="1"/>
  <c r="IN18"/>
  <c r="IN19" s="1"/>
  <c r="IO18"/>
  <c r="IO19" s="1"/>
  <c r="IP18"/>
  <c r="IP19" s="1"/>
  <c r="IQ18"/>
  <c r="IQ19" s="1"/>
  <c r="IR18"/>
  <c r="IR19" s="1"/>
  <c r="IS18"/>
  <c r="IS19" s="1"/>
  <c r="IT18"/>
  <c r="IT19" s="1"/>
  <c r="IU18"/>
  <c r="IU19" s="1"/>
  <c r="IV18"/>
  <c r="IV19" s="1"/>
  <c r="IW18"/>
  <c r="IW19" s="1"/>
  <c r="IX18"/>
  <c r="IX19" s="1"/>
  <c r="IY18"/>
  <c r="IY19" s="1"/>
  <c r="IZ18"/>
  <c r="IZ19" s="1"/>
  <c r="JA18"/>
  <c r="JA19" s="1"/>
  <c r="JB18"/>
  <c r="JB19" s="1"/>
  <c r="JC18"/>
  <c r="JC19" s="1"/>
  <c r="JD18"/>
  <c r="JD19" s="1"/>
  <c r="JE18"/>
  <c r="JE19" s="1"/>
  <c r="JF18"/>
  <c r="JF19" s="1"/>
  <c r="JG18"/>
  <c r="JG19" s="1"/>
  <c r="JH18"/>
  <c r="JH19" s="1"/>
  <c r="JI18"/>
  <c r="JI19" s="1"/>
  <c r="JJ18"/>
  <c r="JJ19" s="1"/>
  <c r="JK18"/>
  <c r="JK19" s="1"/>
  <c r="JL18"/>
  <c r="JL19" s="1"/>
  <c r="JM18"/>
  <c r="JM19" s="1"/>
  <c r="JN18"/>
  <c r="JN19" s="1"/>
  <c r="JO18"/>
  <c r="JO19" s="1"/>
  <c r="JP18"/>
  <c r="JP19" s="1"/>
  <c r="JQ18"/>
  <c r="JQ19" s="1"/>
  <c r="JR18"/>
  <c r="JR19" s="1"/>
  <c r="JS18"/>
  <c r="JS19" s="1"/>
  <c r="JT18"/>
  <c r="JT19" s="1"/>
  <c r="JU18"/>
  <c r="JU19" s="1"/>
  <c r="JV18"/>
  <c r="JV19" s="1"/>
  <c r="JW18"/>
  <c r="JW19" s="1"/>
  <c r="JX18"/>
  <c r="JX19" s="1"/>
  <c r="JY18"/>
  <c r="JY19" s="1"/>
  <c r="JZ18"/>
  <c r="JZ19" s="1"/>
  <c r="KA18"/>
  <c r="KA19" s="1"/>
  <c r="KB18"/>
  <c r="KB19" s="1"/>
  <c r="KC18"/>
  <c r="KC19" s="1"/>
  <c r="KD18"/>
  <c r="KD19" s="1"/>
  <c r="KE18"/>
  <c r="KE19" s="1"/>
  <c r="KF18"/>
  <c r="KF19" s="1"/>
  <c r="KG18"/>
  <c r="KG19" s="1"/>
  <c r="KH18"/>
  <c r="KH19" s="1"/>
  <c r="KI18"/>
  <c r="KI19" s="1"/>
  <c r="KJ18"/>
  <c r="KJ19" s="1"/>
  <c r="KK18"/>
  <c r="KK19" s="1"/>
  <c r="KL18"/>
  <c r="KL19" s="1"/>
  <c r="KM18"/>
  <c r="KM19" s="1"/>
  <c r="KN18"/>
  <c r="KN19" s="1"/>
  <c r="KO18"/>
  <c r="KO19" s="1"/>
  <c r="KP18"/>
  <c r="KP19" s="1"/>
  <c r="KQ18"/>
  <c r="KQ19" s="1"/>
  <c r="KR18"/>
  <c r="KR19" s="1"/>
  <c r="KS18"/>
  <c r="KS19" s="1"/>
  <c r="KT18"/>
  <c r="KT19" s="1"/>
  <c r="KU18"/>
  <c r="KU19" s="1"/>
  <c r="KV18"/>
  <c r="KV19" s="1"/>
  <c r="KW19"/>
  <c r="KX18"/>
  <c r="KX19" s="1"/>
  <c r="KY18"/>
  <c r="KY19" s="1"/>
  <c r="KZ18"/>
  <c r="KZ19" s="1"/>
  <c r="LA18"/>
  <c r="LA19" s="1"/>
  <c r="LB18"/>
  <c r="LB19" s="1"/>
  <c r="LC18"/>
  <c r="LC19" s="1"/>
  <c r="LD18"/>
  <c r="LD19" s="1"/>
  <c r="LE18"/>
  <c r="LE19" s="1"/>
  <c r="LF18"/>
  <c r="LF19" s="1"/>
  <c r="LG18"/>
  <c r="LG19" s="1"/>
  <c r="LH18"/>
  <c r="LH19" s="1"/>
  <c r="LI18"/>
  <c r="LI19" s="1"/>
  <c r="LJ19"/>
  <c r="LK18"/>
  <c r="LK19" s="1"/>
  <c r="LL18"/>
  <c r="LL19" s="1"/>
  <c r="LM19"/>
  <c r="LN18"/>
  <c r="LN19" s="1"/>
  <c r="LO18"/>
  <c r="LO19" s="1"/>
  <c r="LP18"/>
  <c r="LP19" s="1"/>
  <c r="LQ18"/>
  <c r="LQ19" s="1"/>
  <c r="LR18"/>
  <c r="LR19" s="1"/>
  <c r="LS18"/>
  <c r="LS19" s="1"/>
  <c r="LT18"/>
  <c r="LT19" s="1"/>
  <c r="LU18"/>
  <c r="LU19" s="1"/>
  <c r="LV18"/>
  <c r="LV19" s="1"/>
  <c r="LW18"/>
  <c r="LW19" s="1"/>
  <c r="LX18"/>
  <c r="LX19" s="1"/>
  <c r="LY18"/>
  <c r="LY19" s="1"/>
  <c r="LZ18"/>
  <c r="LZ19" s="1"/>
  <c r="MA18"/>
  <c r="MA19" s="1"/>
  <c r="MB18"/>
  <c r="MB19" s="1"/>
  <c r="MC18"/>
  <c r="MC19" s="1"/>
  <c r="MD18"/>
  <c r="MD19" s="1"/>
  <c r="ME18"/>
  <c r="ME19" s="1"/>
  <c r="MF18"/>
  <c r="MF19" s="1"/>
  <c r="MG18"/>
  <c r="MG19" s="1"/>
  <c r="MH18"/>
  <c r="MH19" s="1"/>
  <c r="MI18"/>
  <c r="MI19" s="1"/>
  <c r="MJ18"/>
  <c r="MJ19" s="1"/>
  <c r="MK18"/>
  <c r="MK19" s="1"/>
  <c r="ML18"/>
  <c r="ML19" s="1"/>
  <c r="MM18"/>
  <c r="MM19" s="1"/>
  <c r="MN18"/>
  <c r="MN19" s="1"/>
  <c r="MO18"/>
  <c r="MO19" s="1"/>
  <c r="MP18"/>
  <c r="MP19" s="1"/>
  <c r="MQ18"/>
  <c r="MQ19" s="1"/>
  <c r="MR18"/>
  <c r="MR19" s="1"/>
  <c r="MS18"/>
  <c r="MS19" s="1"/>
  <c r="MT18"/>
  <c r="MT19" s="1"/>
  <c r="MU18"/>
  <c r="MU19" s="1"/>
  <c r="MV18"/>
  <c r="MV19" s="1"/>
  <c r="MW18"/>
  <c r="MW19" s="1"/>
  <c r="MX18"/>
  <c r="MX19" s="1"/>
  <c r="MY18"/>
  <c r="MY19" s="1"/>
  <c r="MZ18"/>
  <c r="MZ19" s="1"/>
  <c r="NA18"/>
  <c r="NA19" s="1"/>
  <c r="NB18"/>
  <c r="NB19" s="1"/>
  <c r="NC18"/>
  <c r="NC19" s="1"/>
  <c r="ND18"/>
  <c r="ND19" s="1"/>
  <c r="NE18"/>
  <c r="NE19" s="1"/>
  <c r="NF18"/>
  <c r="NF19" s="1"/>
  <c r="NG18"/>
  <c r="NG19" s="1"/>
  <c r="NH18"/>
  <c r="NH19" s="1"/>
  <c r="NI18"/>
  <c r="NI19" s="1"/>
  <c r="NJ18"/>
  <c r="NJ19" s="1"/>
  <c r="NK18"/>
  <c r="NK19" s="1"/>
  <c r="NL18"/>
  <c r="NL19" s="1"/>
  <c r="NM18"/>
  <c r="NM19" s="1"/>
  <c r="NN18"/>
  <c r="NN19" s="1"/>
  <c r="NO18"/>
  <c r="NO19" s="1"/>
  <c r="NP18"/>
  <c r="NP19" s="1"/>
  <c r="NQ18"/>
  <c r="NQ19" s="1"/>
  <c r="NR18"/>
  <c r="NR19" s="1"/>
  <c r="NS18"/>
  <c r="NS19" s="1"/>
  <c r="NT18"/>
  <c r="NT19" s="1"/>
  <c r="NU18"/>
  <c r="NU19" s="1"/>
  <c r="NV18"/>
  <c r="NV19" s="1"/>
  <c r="NW18"/>
  <c r="NW19" s="1"/>
  <c r="NX18"/>
  <c r="NX19" s="1"/>
  <c r="NY18"/>
  <c r="NY19" s="1"/>
  <c r="NZ18"/>
  <c r="NZ19" s="1"/>
  <c r="OB18"/>
  <c r="OB19" s="1"/>
  <c r="OC18"/>
  <c r="OC19" s="1"/>
  <c r="OD19"/>
  <c r="OE18"/>
  <c r="OE19" s="1"/>
  <c r="OF18"/>
  <c r="OF19" s="1"/>
  <c r="OG18"/>
  <c r="OG19" s="1"/>
  <c r="OH18"/>
  <c r="OH19" s="1"/>
  <c r="OI18"/>
  <c r="OI19" s="1"/>
  <c r="OJ18"/>
  <c r="OJ19" s="1"/>
  <c r="OK18"/>
  <c r="OK19" s="1"/>
  <c r="OL18"/>
  <c r="OL19" s="1"/>
  <c r="OM18"/>
  <c r="OM19" s="1"/>
  <c r="ON18"/>
  <c r="ON19" s="1"/>
  <c r="OO18"/>
  <c r="OO19" s="1"/>
  <c r="OP18"/>
  <c r="OP19" s="1"/>
  <c r="OQ18"/>
  <c r="OQ19" s="1"/>
  <c r="OR18"/>
  <c r="OR19" s="1"/>
  <c r="OS19"/>
  <c r="OT18"/>
  <c r="OT19" s="1"/>
  <c r="OU18"/>
  <c r="OU19" s="1"/>
  <c r="OV18"/>
  <c r="OV19" s="1"/>
  <c r="OW18"/>
  <c r="OW19" s="1"/>
  <c r="OX18"/>
  <c r="OX19" s="1"/>
  <c r="OY18"/>
  <c r="OY19" s="1"/>
  <c r="OZ18"/>
  <c r="OZ19" s="1"/>
  <c r="PA18"/>
  <c r="PA19" s="1"/>
  <c r="PB18"/>
  <c r="PB19" s="1"/>
  <c r="PC18"/>
  <c r="PC19" s="1"/>
  <c r="PD18"/>
  <c r="PD19" s="1"/>
  <c r="PE18"/>
  <c r="PE19" s="1"/>
  <c r="PF18"/>
  <c r="PF19" s="1"/>
  <c r="PG18"/>
  <c r="PG19" s="1"/>
  <c r="PH18"/>
  <c r="PH19" s="1"/>
  <c r="PI18"/>
  <c r="PI19" s="1"/>
  <c r="PJ18"/>
  <c r="PJ19" s="1"/>
  <c r="PK18"/>
  <c r="PK19" s="1"/>
  <c r="PL18"/>
  <c r="PL19" s="1"/>
  <c r="PM18"/>
  <c r="PM19" s="1"/>
  <c r="PN18"/>
  <c r="PN19" s="1"/>
  <c r="PO18"/>
  <c r="PO19" s="1"/>
  <c r="PP18"/>
  <c r="PP19" s="1"/>
  <c r="PQ18"/>
  <c r="PQ19" s="1"/>
  <c r="PR18"/>
  <c r="PR19" s="1"/>
  <c r="PS18"/>
  <c r="PS19" s="1"/>
  <c r="PT18"/>
  <c r="PT19" s="1"/>
  <c r="PU18"/>
  <c r="PU19" s="1"/>
  <c r="PV18"/>
  <c r="PV19" s="1"/>
  <c r="PW18"/>
  <c r="PW19" s="1"/>
  <c r="PX18"/>
  <c r="PX19" s="1"/>
  <c r="PY18"/>
  <c r="PY19" s="1"/>
  <c r="PZ18"/>
  <c r="PZ19" s="1"/>
  <c r="QA18"/>
  <c r="QA19" s="1"/>
  <c r="QB18"/>
  <c r="QB19" s="1"/>
  <c r="QC18"/>
  <c r="QC19" s="1"/>
  <c r="QD18"/>
  <c r="QD19" s="1"/>
  <c r="QE18"/>
  <c r="QE19" s="1"/>
  <c r="QF18"/>
  <c r="QF19" s="1"/>
  <c r="QG18"/>
  <c r="QG19" s="1"/>
  <c r="QH18"/>
  <c r="QH19" s="1"/>
  <c r="QI18"/>
  <c r="QI19" s="1"/>
  <c r="QJ18"/>
  <c r="QJ19" s="1"/>
  <c r="QK18"/>
  <c r="QK19" s="1"/>
  <c r="QL18"/>
  <c r="QL19" s="1"/>
  <c r="QM18"/>
  <c r="QM19" s="1"/>
  <c r="QN18"/>
  <c r="QN19" s="1"/>
  <c r="QO18"/>
  <c r="QO19" s="1"/>
  <c r="QP18"/>
  <c r="QP19" s="1"/>
  <c r="QQ18"/>
  <c r="QQ19" s="1"/>
  <c r="QR18"/>
  <c r="QR19" s="1"/>
  <c r="QS18"/>
  <c r="QS19" s="1"/>
  <c r="QT18"/>
  <c r="QT19" s="1"/>
  <c r="QU18"/>
  <c r="QU19" s="1"/>
  <c r="QV18"/>
  <c r="QV19" s="1"/>
  <c r="QW18"/>
  <c r="QW19" s="1"/>
  <c r="QX18"/>
  <c r="QX19" s="1"/>
  <c r="QY18"/>
  <c r="QY19" s="1"/>
  <c r="QZ18"/>
  <c r="QZ19" s="1"/>
  <c r="RA18"/>
  <c r="RA19" s="1"/>
  <c r="RB18"/>
  <c r="RB19" s="1"/>
  <c r="RC18"/>
  <c r="RC19" s="1"/>
  <c r="RD18"/>
  <c r="RD19" s="1"/>
  <c r="RE18"/>
  <c r="RE19" s="1"/>
  <c r="RF18"/>
  <c r="RF19" s="1"/>
  <c r="RG18"/>
  <c r="RG19" s="1"/>
  <c r="RH18"/>
  <c r="RH19" s="1"/>
  <c r="RI18"/>
  <c r="RI19" s="1"/>
  <c r="RJ19"/>
  <c r="RK18"/>
  <c r="RK19" s="1"/>
  <c r="RL18"/>
  <c r="RL19" s="1"/>
  <c r="RM18"/>
  <c r="RM19" s="1"/>
  <c r="RN18"/>
  <c r="RN19" s="1"/>
  <c r="RO18"/>
  <c r="RO19" s="1"/>
  <c r="RP18"/>
  <c r="RP19" s="1"/>
  <c r="RQ18"/>
  <c r="RQ19" s="1"/>
  <c r="RR18"/>
  <c r="RR19" s="1"/>
  <c r="RS18"/>
  <c r="RS19" s="1"/>
  <c r="RT18"/>
  <c r="RT19" s="1"/>
  <c r="RU18"/>
  <c r="RU19" s="1"/>
  <c r="RV18"/>
  <c r="RV19" s="1"/>
  <c r="RW18"/>
  <c r="RW19" s="1"/>
  <c r="RX18"/>
  <c r="RX19" s="1"/>
  <c r="RY18"/>
  <c r="RY19" s="1"/>
  <c r="RZ18"/>
  <c r="RZ19" s="1"/>
  <c r="SA18"/>
  <c r="SA19" s="1"/>
  <c r="SB18"/>
  <c r="SB19" s="1"/>
  <c r="SC18"/>
  <c r="SC19" s="1"/>
  <c r="SD18"/>
  <c r="SD19" s="1"/>
  <c r="SE18"/>
  <c r="SE19" s="1"/>
  <c r="SF18"/>
  <c r="SF19" s="1"/>
  <c r="SG18"/>
  <c r="SG19" s="1"/>
  <c r="SH18"/>
  <c r="SH19" s="1"/>
  <c r="SI18"/>
  <c r="SI19" s="1"/>
  <c r="SJ18"/>
  <c r="SJ19" s="1"/>
  <c r="SK19"/>
  <c r="SL18"/>
  <c r="SL19" s="1"/>
  <c r="SM18"/>
  <c r="SM19" s="1"/>
  <c r="SN18"/>
  <c r="SN19" s="1"/>
  <c r="SO18"/>
  <c r="SO19" s="1"/>
  <c r="SP18"/>
  <c r="SP19" s="1"/>
  <c r="SR18"/>
  <c r="SR19" s="1"/>
  <c r="SS18"/>
  <c r="SS19" s="1"/>
  <c r="ST18"/>
  <c r="ST19" s="1"/>
  <c r="SU18"/>
  <c r="SU19" s="1"/>
  <c r="SV18"/>
  <c r="SV19" s="1"/>
  <c r="SW18"/>
  <c r="SW19" s="1"/>
  <c r="SX18"/>
  <c r="SX19" s="1"/>
  <c r="SY18"/>
  <c r="SY19" s="1"/>
  <c r="TA18"/>
  <c r="TA19" s="1"/>
  <c r="TB18"/>
  <c r="TB19" s="1"/>
  <c r="TC18"/>
  <c r="TC19" s="1"/>
  <c r="TD18"/>
  <c r="TD19" s="1"/>
  <c r="TE18"/>
  <c r="TE19" s="1"/>
  <c r="TF18"/>
  <c r="TF19" s="1"/>
  <c r="TG18"/>
  <c r="TG19" s="1"/>
  <c r="TH18"/>
  <c r="TH19" s="1"/>
  <c r="TI18"/>
  <c r="TI19" s="1"/>
  <c r="TJ18"/>
  <c r="TJ19" s="1"/>
  <c r="TK18"/>
  <c r="TK19" s="1"/>
  <c r="TL18"/>
  <c r="TL19" s="1"/>
  <c r="TM18"/>
  <c r="TM19" s="1"/>
  <c r="TN18"/>
  <c r="TN19" s="1"/>
  <c r="TO18"/>
  <c r="TO19" s="1"/>
  <c r="TP18"/>
  <c r="TP19" s="1"/>
  <c r="TQ18"/>
  <c r="TQ19" s="1"/>
  <c r="TR18"/>
  <c r="TR19" s="1"/>
  <c r="TS18"/>
  <c r="TS19" s="1"/>
  <c r="TT18"/>
  <c r="TT19" s="1"/>
  <c r="TU19"/>
  <c r="TV18"/>
  <c r="TV19" s="1"/>
  <c r="TW18"/>
  <c r="TW19" s="1"/>
  <c r="TX18"/>
  <c r="TX19" s="1"/>
  <c r="TY18"/>
  <c r="TY19" s="1"/>
  <c r="TZ18"/>
  <c r="TZ19" s="1"/>
  <c r="UB18"/>
  <c r="UB19" s="1"/>
  <c r="UC18"/>
  <c r="UC19" s="1"/>
  <c r="UD18"/>
  <c r="UD19" s="1"/>
  <c r="UE18"/>
  <c r="UE19" s="1"/>
  <c r="UF18"/>
  <c r="UF19" s="1"/>
  <c r="UG18"/>
  <c r="UG19" s="1"/>
  <c r="UH18"/>
  <c r="UH19" s="1"/>
  <c r="UI18"/>
  <c r="UI19" s="1"/>
  <c r="UJ18"/>
  <c r="UJ19" s="1"/>
  <c r="UK18"/>
  <c r="UK19" s="1"/>
  <c r="UL18"/>
  <c r="UL19" s="1"/>
  <c r="UM18"/>
  <c r="UM19" s="1"/>
  <c r="UN18"/>
  <c r="UN19" s="1"/>
  <c r="UO18"/>
  <c r="UO19" s="1"/>
  <c r="UP18"/>
  <c r="UP19" s="1"/>
  <c r="UQ18"/>
  <c r="UQ19" s="1"/>
  <c r="UR18"/>
  <c r="UR19" s="1"/>
  <c r="US18"/>
  <c r="US19" s="1"/>
  <c r="UT18"/>
  <c r="UT19" s="1"/>
  <c r="UU18"/>
  <c r="UU19" s="1"/>
  <c r="UV18"/>
  <c r="UV19" s="1"/>
  <c r="UW18"/>
  <c r="UW19" s="1"/>
  <c r="UX18"/>
  <c r="UX19" s="1"/>
  <c r="UY18"/>
  <c r="UY19" s="1"/>
  <c r="UZ18"/>
  <c r="UZ19" s="1"/>
  <c r="VA18"/>
  <c r="VA19" s="1"/>
  <c r="VB18"/>
  <c r="VB19" s="1"/>
  <c r="VC18"/>
  <c r="VC19" s="1"/>
  <c r="VD18"/>
  <c r="VD19" s="1"/>
  <c r="VE18"/>
  <c r="VE19" s="1"/>
  <c r="VF18"/>
  <c r="VF19" s="1"/>
  <c r="VG18"/>
  <c r="VG19" s="1"/>
  <c r="VH19"/>
  <c r="VI18"/>
  <c r="VI19" s="1"/>
  <c r="VJ18"/>
  <c r="VJ19" s="1"/>
  <c r="VK18"/>
  <c r="VK19" s="1"/>
  <c r="VL18"/>
  <c r="VL19" s="1"/>
  <c r="C18"/>
  <c r="C19" s="1"/>
  <c r="D49" i="3"/>
  <c r="E49"/>
  <c r="E50" s="1"/>
  <c r="F49"/>
  <c r="F50" s="1"/>
  <c r="G49"/>
  <c r="G50" s="1"/>
  <c r="H49"/>
  <c r="I49"/>
  <c r="I50" s="1"/>
  <c r="J49"/>
  <c r="J50" s="1"/>
  <c r="K49"/>
  <c r="K50" s="1"/>
  <c r="L49"/>
  <c r="L50" s="1"/>
  <c r="M49"/>
  <c r="M50" s="1"/>
  <c r="N49"/>
  <c r="N50" s="1"/>
  <c r="O49"/>
  <c r="O50" s="1"/>
  <c r="P49"/>
  <c r="Q49"/>
  <c r="R49"/>
  <c r="R50" s="1"/>
  <c r="S49"/>
  <c r="S50" s="1"/>
  <c r="T49"/>
  <c r="U49"/>
  <c r="U50" s="1"/>
  <c r="V49"/>
  <c r="V50" s="1"/>
  <c r="W49"/>
  <c r="W50" s="1"/>
  <c r="X49"/>
  <c r="X50" s="1"/>
  <c r="Y49"/>
  <c r="Z49"/>
  <c r="Z50" s="1"/>
  <c r="AA49"/>
  <c r="AA50" s="1"/>
  <c r="AB49"/>
  <c r="AB50" s="1"/>
  <c r="AC49"/>
  <c r="AD49"/>
  <c r="AD50" s="1"/>
  <c r="AE49"/>
  <c r="AE50" s="1"/>
  <c r="AF49"/>
  <c r="AG49"/>
  <c r="AG50" s="1"/>
  <c r="AH49"/>
  <c r="AH50" s="1"/>
  <c r="AI49"/>
  <c r="AI50" s="1"/>
  <c r="AJ49"/>
  <c r="AK49"/>
  <c r="AL49"/>
  <c r="AL50" s="1"/>
  <c r="AM49"/>
  <c r="AM50" s="1"/>
  <c r="AN49"/>
  <c r="AO49"/>
  <c r="AO50" s="1"/>
  <c r="AP49"/>
  <c r="AP50" s="1"/>
  <c r="AQ49"/>
  <c r="AQ50" s="1"/>
  <c r="AR49"/>
  <c r="AS49"/>
  <c r="AT49"/>
  <c r="AT50" s="1"/>
  <c r="AU49"/>
  <c r="AU50" s="1"/>
  <c r="AV49"/>
  <c r="AV50" s="1"/>
  <c r="AW49"/>
  <c r="AX49"/>
  <c r="AX50" s="1"/>
  <c r="AY49"/>
  <c r="AY50" s="1"/>
  <c r="AZ49"/>
  <c r="BA49"/>
  <c r="BA50" s="1"/>
  <c r="BB49"/>
  <c r="BB50" s="1"/>
  <c r="BC49"/>
  <c r="BC50" s="1"/>
  <c r="BD49"/>
  <c r="BE49"/>
  <c r="BE50" s="1"/>
  <c r="BF49"/>
  <c r="BF50" s="1"/>
  <c r="BG49"/>
  <c r="BG50" s="1"/>
  <c r="BH49"/>
  <c r="BH50" s="1"/>
  <c r="BI49"/>
  <c r="BJ49"/>
  <c r="BJ50" s="1"/>
  <c r="BK49"/>
  <c r="BK50" s="1"/>
  <c r="BL49"/>
  <c r="BL50" s="1"/>
  <c r="BM49"/>
  <c r="BM50" s="1"/>
  <c r="BN49"/>
  <c r="BN50" s="1"/>
  <c r="BO49"/>
  <c r="BO50" s="1"/>
  <c r="BP49"/>
  <c r="BQ49"/>
  <c r="BQ50" s="1"/>
  <c r="BR49"/>
  <c r="BR50" s="1"/>
  <c r="BS49"/>
  <c r="BS50" s="1"/>
  <c r="BT49"/>
  <c r="BT50" s="1"/>
  <c r="BU49"/>
  <c r="BU50" s="1"/>
  <c r="BV49"/>
  <c r="BV50" s="1"/>
  <c r="BW49"/>
  <c r="BW50" s="1"/>
  <c r="BX49"/>
  <c r="BY49"/>
  <c r="BZ49"/>
  <c r="BZ50" s="1"/>
  <c r="CA49"/>
  <c r="CA50" s="1"/>
  <c r="CB49"/>
  <c r="CC49"/>
  <c r="CC50" s="1"/>
  <c r="CD49"/>
  <c r="CD50" s="1"/>
  <c r="CE49"/>
  <c r="CE50" s="1"/>
  <c r="CF49"/>
  <c r="CF50" s="1"/>
  <c r="CG49"/>
  <c r="CG50" s="1"/>
  <c r="CH49"/>
  <c r="CH50" s="1"/>
  <c r="CI49"/>
  <c r="CI50" s="1"/>
  <c r="CJ49"/>
  <c r="CK49"/>
  <c r="CL49"/>
  <c r="CL50" s="1"/>
  <c r="CM49"/>
  <c r="CM50" s="1"/>
  <c r="CN49"/>
  <c r="CN50" s="1"/>
  <c r="CO49"/>
  <c r="CP49"/>
  <c r="CP50" s="1"/>
  <c r="CQ49"/>
  <c r="CQ50" s="1"/>
  <c r="CR49"/>
  <c r="CR50" s="1"/>
  <c r="CS49"/>
  <c r="CS50" s="1"/>
  <c r="CT49"/>
  <c r="CT50" s="1"/>
  <c r="CU49"/>
  <c r="CU50" s="1"/>
  <c r="CV49"/>
  <c r="CW49"/>
  <c r="CX49"/>
  <c r="CX50" s="1"/>
  <c r="CY49"/>
  <c r="CY50" s="1"/>
  <c r="CZ49"/>
  <c r="DA49"/>
  <c r="DA50" s="1"/>
  <c r="DB49"/>
  <c r="DB50" s="1"/>
  <c r="DC49"/>
  <c r="DD49"/>
  <c r="DD50" s="1"/>
  <c r="DE49"/>
  <c r="DF49"/>
  <c r="DF50" s="1"/>
  <c r="DG49"/>
  <c r="DG50" s="1"/>
  <c r="DH49"/>
  <c r="DI49"/>
  <c r="DJ49"/>
  <c r="DJ50" s="1"/>
  <c r="DK49"/>
  <c r="DK50" s="1"/>
  <c r="DL49"/>
  <c r="DM49"/>
  <c r="DM50" s="1"/>
  <c r="DN49"/>
  <c r="DN50" s="1"/>
  <c r="DO49"/>
  <c r="DO50" s="1"/>
  <c r="DP49"/>
  <c r="DP50" s="1"/>
  <c r="DQ49"/>
  <c r="DR49"/>
  <c r="DR50" s="1"/>
  <c r="DS49"/>
  <c r="DS50" s="1"/>
  <c r="DT49"/>
  <c r="DT50" s="1"/>
  <c r="DU49"/>
  <c r="DU50" s="1"/>
  <c r="DV49"/>
  <c r="DV50" s="1"/>
  <c r="DW49"/>
  <c r="DW50" s="1"/>
  <c r="DX49"/>
  <c r="DY49"/>
  <c r="DY50" s="1"/>
  <c r="DZ49"/>
  <c r="DZ50" s="1"/>
  <c r="EA49"/>
  <c r="EA50" s="1"/>
  <c r="EB49"/>
  <c r="EB50" s="1"/>
  <c r="EC49"/>
  <c r="EC50" s="1"/>
  <c r="ED49"/>
  <c r="ED50" s="1"/>
  <c r="EE49"/>
  <c r="EE50" s="1"/>
  <c r="EF49"/>
  <c r="EF50" s="1"/>
  <c r="EG49"/>
  <c r="EG50" s="1"/>
  <c r="EH49"/>
  <c r="EH50" s="1"/>
  <c r="EI49"/>
  <c r="EI50" s="1"/>
  <c r="EJ49"/>
  <c r="EJ50" s="1"/>
  <c r="EK49"/>
  <c r="EK50" s="1"/>
  <c r="EL49"/>
  <c r="EL50" s="1"/>
  <c r="EM49"/>
  <c r="EM50" s="1"/>
  <c r="EN49"/>
  <c r="EN50" s="1"/>
  <c r="EO49"/>
  <c r="EP49"/>
  <c r="EP50" s="1"/>
  <c r="EQ49"/>
  <c r="EQ50" s="1"/>
  <c r="ER49"/>
  <c r="ES49"/>
  <c r="ES50" s="1"/>
  <c r="ET49"/>
  <c r="ET50" s="1"/>
  <c r="EU49"/>
  <c r="EU50" s="1"/>
  <c r="EV49"/>
  <c r="EW49"/>
  <c r="EX49"/>
  <c r="EX50" s="1"/>
  <c r="EY49"/>
  <c r="EY50" s="1"/>
  <c r="EZ49"/>
  <c r="EZ50" s="1"/>
  <c r="FA49"/>
  <c r="FB49"/>
  <c r="FB50" s="1"/>
  <c r="FC49"/>
  <c r="FC50" s="1"/>
  <c r="FD49"/>
  <c r="FE49"/>
  <c r="FE50" s="1"/>
  <c r="FF49"/>
  <c r="FF50" s="1"/>
  <c r="FG49"/>
  <c r="FG50" s="1"/>
  <c r="FH49"/>
  <c r="FI49"/>
  <c r="FJ49"/>
  <c r="FJ50" s="1"/>
  <c r="FK49"/>
  <c r="FK50" s="1"/>
  <c r="FL49"/>
  <c r="FL50" s="1"/>
  <c r="FM49"/>
  <c r="FM50" s="1"/>
  <c r="FN49"/>
  <c r="FN50" s="1"/>
  <c r="FO49"/>
  <c r="FO50" s="1"/>
  <c r="FP49"/>
  <c r="FQ49"/>
  <c r="FR49"/>
  <c r="FR50" s="1"/>
  <c r="FS49"/>
  <c r="FS50" s="1"/>
  <c r="FT49"/>
  <c r="FU49"/>
  <c r="FV49"/>
  <c r="FV50" s="1"/>
  <c r="FW49"/>
  <c r="FW50" s="1"/>
  <c r="FX49"/>
  <c r="FX50" s="1"/>
  <c r="FY49"/>
  <c r="FY50" s="1"/>
  <c r="FZ49"/>
  <c r="FZ50" s="1"/>
  <c r="GA49"/>
  <c r="GA50" s="1"/>
  <c r="GB49"/>
  <c r="GC49"/>
  <c r="GC50" s="1"/>
  <c r="GD49"/>
  <c r="GD50" s="1"/>
  <c r="GE49"/>
  <c r="GE50" s="1"/>
  <c r="GF49"/>
  <c r="GF50" s="1"/>
  <c r="GG49"/>
  <c r="GG50" s="1"/>
  <c r="GH49"/>
  <c r="GH50" s="1"/>
  <c r="GI49"/>
  <c r="GJ49"/>
  <c r="GJ50" s="1"/>
  <c r="GK49"/>
  <c r="GK50" s="1"/>
  <c r="GL49"/>
  <c r="GL50" s="1"/>
  <c r="GM49"/>
  <c r="GM50" s="1"/>
  <c r="GN49"/>
  <c r="GO49"/>
  <c r="GP49"/>
  <c r="GP50" s="1"/>
  <c r="GQ49"/>
  <c r="GQ50" s="1"/>
  <c r="GR49"/>
  <c r="GS49"/>
  <c r="GS50" s="1"/>
  <c r="GT49"/>
  <c r="GT50" s="1"/>
  <c r="GU49"/>
  <c r="GU50" s="1"/>
  <c r="GV49"/>
  <c r="GV50" s="1"/>
  <c r="GW49"/>
  <c r="GW50" s="1"/>
  <c r="GX49"/>
  <c r="GX50" s="1"/>
  <c r="GY49"/>
  <c r="GY50" s="1"/>
  <c r="GZ49"/>
  <c r="GZ50" s="1"/>
  <c r="HA49"/>
  <c r="HA50" s="1"/>
  <c r="HB49"/>
  <c r="HB50" s="1"/>
  <c r="HC49"/>
  <c r="HC50" s="1"/>
  <c r="HD49"/>
  <c r="HE49"/>
  <c r="HE50" s="1"/>
  <c r="HF49"/>
  <c r="HF50" s="1"/>
  <c r="HG49"/>
  <c r="HG50" s="1"/>
  <c r="HH49"/>
  <c r="HH50" s="1"/>
  <c r="HI49"/>
  <c r="HI50" s="1"/>
  <c r="HJ49"/>
  <c r="HJ50" s="1"/>
  <c r="HK49"/>
  <c r="HK50" s="1"/>
  <c r="HL49"/>
  <c r="HM49"/>
  <c r="HN49"/>
  <c r="HN50" s="1"/>
  <c r="HO49"/>
  <c r="HP49"/>
  <c r="HQ49"/>
  <c r="HQ50" s="1"/>
  <c r="HR49"/>
  <c r="HR50" s="1"/>
  <c r="HS49"/>
  <c r="HS50" s="1"/>
  <c r="HT49"/>
  <c r="HT50" s="1"/>
  <c r="HU49"/>
  <c r="HV49"/>
  <c r="HV50" s="1"/>
  <c r="HW49"/>
  <c r="HW50" s="1"/>
  <c r="HX49"/>
  <c r="HY49"/>
  <c r="HZ49"/>
  <c r="HZ50" s="1"/>
  <c r="IA49"/>
  <c r="IA50" s="1"/>
  <c r="IB49"/>
  <c r="IC49"/>
  <c r="IC50" s="1"/>
  <c r="ID49"/>
  <c r="ID50" s="1"/>
  <c r="IE49"/>
  <c r="IE50" s="1"/>
  <c r="IF49"/>
  <c r="IG49"/>
  <c r="IH49"/>
  <c r="IH50" s="1"/>
  <c r="II49"/>
  <c r="II50" s="1"/>
  <c r="IJ49"/>
  <c r="IK49"/>
  <c r="IL49"/>
  <c r="IL50" s="1"/>
  <c r="IM49"/>
  <c r="IM50" s="1"/>
  <c r="IN49"/>
  <c r="IO49"/>
  <c r="IP49"/>
  <c r="IP50" s="1"/>
  <c r="IQ49"/>
  <c r="IQ50" s="1"/>
  <c r="IR49"/>
  <c r="IR50" s="1"/>
  <c r="IS49"/>
  <c r="IS50" s="1"/>
  <c r="IT49"/>
  <c r="IT50" s="1"/>
  <c r="IU49"/>
  <c r="IU50" s="1"/>
  <c r="IV49"/>
  <c r="IW49"/>
  <c r="IX49"/>
  <c r="IX50" s="1"/>
  <c r="IY49"/>
  <c r="IY50" s="1"/>
  <c r="IZ49"/>
  <c r="JA49"/>
  <c r="JA50" s="1"/>
  <c r="JB49"/>
  <c r="JB50" s="1"/>
  <c r="JC49"/>
  <c r="JC50" s="1"/>
  <c r="JD49"/>
  <c r="JE49"/>
  <c r="JF49"/>
  <c r="JF50" s="1"/>
  <c r="JG49"/>
  <c r="JG50" s="1"/>
  <c r="JH49"/>
  <c r="JI49"/>
  <c r="JI50" s="1"/>
  <c r="JJ49"/>
  <c r="JJ50" s="1"/>
  <c r="JK49"/>
  <c r="JK50" s="1"/>
  <c r="JL49"/>
  <c r="JM49"/>
  <c r="JN49"/>
  <c r="JN50" s="1"/>
  <c r="JO49"/>
  <c r="JO50" s="1"/>
  <c r="JP49"/>
  <c r="JQ49"/>
  <c r="JR49"/>
  <c r="JR50" s="1"/>
  <c r="JS49"/>
  <c r="JS50" s="1"/>
  <c r="JT49"/>
  <c r="JU49"/>
  <c r="JV49"/>
  <c r="JV50" s="1"/>
  <c r="JW49"/>
  <c r="JW50" s="1"/>
  <c r="JX49"/>
  <c r="JX50" s="1"/>
  <c r="JY49"/>
  <c r="JY50" s="1"/>
  <c r="JZ49"/>
  <c r="JZ50" s="1"/>
  <c r="KA49"/>
  <c r="KA50" s="1"/>
  <c r="KB49"/>
  <c r="KB50" s="1"/>
  <c r="KC49"/>
  <c r="KD49"/>
  <c r="KD50" s="1"/>
  <c r="KE49"/>
  <c r="KE50" s="1"/>
  <c r="KF49"/>
  <c r="KG49"/>
  <c r="KH49"/>
  <c r="KH50" s="1"/>
  <c r="KI49"/>
  <c r="KI50" s="1"/>
  <c r="KJ49"/>
  <c r="KK49"/>
  <c r="KL49"/>
  <c r="KL50" s="1"/>
  <c r="KM49"/>
  <c r="KM50" s="1"/>
  <c r="KN49"/>
  <c r="KN50" s="1"/>
  <c r="KO49"/>
  <c r="KO50" s="1"/>
  <c r="KP49"/>
  <c r="KP50" s="1"/>
  <c r="KQ49"/>
  <c r="KQ50" s="1"/>
  <c r="KR49"/>
  <c r="KS49"/>
  <c r="KT49"/>
  <c r="KT50" s="1"/>
  <c r="KU49"/>
  <c r="KU50" s="1"/>
  <c r="KV49"/>
  <c r="KW49"/>
  <c r="KX49"/>
  <c r="KX50" s="1"/>
  <c r="KY49"/>
  <c r="KY50" s="1"/>
  <c r="KZ49"/>
  <c r="LA49"/>
  <c r="LB49"/>
  <c r="LB50" s="1"/>
  <c r="LC49"/>
  <c r="LC50" s="1"/>
  <c r="LD49"/>
  <c r="LE49"/>
  <c r="LE50" s="1"/>
  <c r="LF49"/>
  <c r="LF50" s="1"/>
  <c r="LG49"/>
  <c r="LG50" s="1"/>
  <c r="LH49"/>
  <c r="LI49"/>
  <c r="LI50" s="1"/>
  <c r="LJ49"/>
  <c r="LJ50" s="1"/>
  <c r="LK49"/>
  <c r="LK50" s="1"/>
  <c r="LL49"/>
  <c r="LL50" s="1"/>
  <c r="LM49"/>
  <c r="LM50" s="1"/>
  <c r="LN49"/>
  <c r="LN50" s="1"/>
  <c r="LO49"/>
  <c r="LO50" s="1"/>
  <c r="LP49"/>
  <c r="LQ49"/>
  <c r="LQ50" s="1"/>
  <c r="LR49"/>
  <c r="LR50" s="1"/>
  <c r="LS49"/>
  <c r="LS50" s="1"/>
  <c r="LT49"/>
  <c r="LT50" s="1"/>
  <c r="LU49"/>
  <c r="LU50" s="1"/>
  <c r="LV49"/>
  <c r="LV50" s="1"/>
  <c r="LW49"/>
  <c r="LW50" s="1"/>
  <c r="LX49"/>
  <c r="LX50" s="1"/>
  <c r="LY49"/>
  <c r="LZ49"/>
  <c r="LZ50" s="1"/>
  <c r="MA49"/>
  <c r="MA50" s="1"/>
  <c r="MB49"/>
  <c r="MC49"/>
  <c r="MD49"/>
  <c r="MD50" s="1"/>
  <c r="ME49"/>
  <c r="ME50" s="1"/>
  <c r="MF49"/>
  <c r="MG49"/>
  <c r="MG50" s="1"/>
  <c r="MH49"/>
  <c r="MH50" s="1"/>
  <c r="MI49"/>
  <c r="MI50" s="1"/>
  <c r="MJ49"/>
  <c r="MJ50" s="1"/>
  <c r="MK49"/>
  <c r="ML49"/>
  <c r="ML50" s="1"/>
  <c r="MM49"/>
  <c r="MM50" s="1"/>
  <c r="MN49"/>
  <c r="MO49"/>
  <c r="MO50" s="1"/>
  <c r="MP49"/>
  <c r="MP50" s="1"/>
  <c r="MQ49"/>
  <c r="MQ50" s="1"/>
  <c r="MR49"/>
  <c r="MS49"/>
  <c r="MS50" s="1"/>
  <c r="MT49"/>
  <c r="MU49"/>
  <c r="MU50" s="1"/>
  <c r="MV49"/>
  <c r="MV50" s="1"/>
  <c r="MW49"/>
  <c r="MW50" s="1"/>
  <c r="MX49"/>
  <c r="MY49"/>
  <c r="MY50" s="1"/>
  <c r="MZ49"/>
  <c r="MZ50" s="1"/>
  <c r="NA49"/>
  <c r="NB49"/>
  <c r="NC49"/>
  <c r="NC50" s="1"/>
  <c r="ND49"/>
  <c r="NE49"/>
  <c r="NE50" s="1"/>
  <c r="NF49"/>
  <c r="NF50" s="1"/>
  <c r="NG49"/>
  <c r="NG50" s="1"/>
  <c r="NH49"/>
  <c r="NI49"/>
  <c r="NI50" s="1"/>
  <c r="NJ49"/>
  <c r="D50"/>
  <c r="H50"/>
  <c r="P50"/>
  <c r="Q50"/>
  <c r="T50"/>
  <c r="Y50"/>
  <c r="AC50"/>
  <c r="AF50"/>
  <c r="AJ50"/>
  <c r="AK50"/>
  <c r="AN50"/>
  <c r="AR50"/>
  <c r="AS50"/>
  <c r="AW50"/>
  <c r="AZ50"/>
  <c r="BD50"/>
  <c r="BI50"/>
  <c r="BP50"/>
  <c r="BX50"/>
  <c r="BY50"/>
  <c r="CB50"/>
  <c r="CJ50"/>
  <c r="CK50"/>
  <c r="CO50"/>
  <c r="CV50"/>
  <c r="CW50"/>
  <c r="CZ50"/>
  <c r="DC50"/>
  <c r="DE50"/>
  <c r="DH50"/>
  <c r="DI50"/>
  <c r="DL50"/>
  <c r="DQ50"/>
  <c r="DX50"/>
  <c r="EO50"/>
  <c r="ER50"/>
  <c r="EV50"/>
  <c r="EW50"/>
  <c r="FA50"/>
  <c r="FD50"/>
  <c r="FH50"/>
  <c r="FI50"/>
  <c r="FP50"/>
  <c r="FQ50"/>
  <c r="FT50"/>
  <c r="FU50"/>
  <c r="GB50"/>
  <c r="GI50"/>
  <c r="GN50"/>
  <c r="GO50"/>
  <c r="GR50"/>
  <c r="HD50"/>
  <c r="HL50"/>
  <c r="HM50"/>
  <c r="HO50"/>
  <c r="HP50"/>
  <c r="HU50"/>
  <c r="HX50"/>
  <c r="HY50"/>
  <c r="IB50"/>
  <c r="IF50"/>
  <c r="IG50"/>
  <c r="IJ50"/>
  <c r="IK50"/>
  <c r="IN50"/>
  <c r="IO50"/>
  <c r="IV50"/>
  <c r="IW50"/>
  <c r="IZ50"/>
  <c r="JD50"/>
  <c r="JE50"/>
  <c r="JH50"/>
  <c r="JL50"/>
  <c r="JM50"/>
  <c r="JP50"/>
  <c r="JQ50"/>
  <c r="JT50"/>
  <c r="JU50"/>
  <c r="KC50"/>
  <c r="KF50"/>
  <c r="KG50"/>
  <c r="KJ50"/>
  <c r="KK50"/>
  <c r="KR50"/>
  <c r="KS50"/>
  <c r="KV50"/>
  <c r="KW50"/>
  <c r="KZ50"/>
  <c r="LA50"/>
  <c r="LD50"/>
  <c r="LH50"/>
  <c r="LP50"/>
  <c r="LY50"/>
  <c r="MB50"/>
  <c r="MC50"/>
  <c r="MF50"/>
  <c r="MK50"/>
  <c r="MN50"/>
  <c r="MR50"/>
  <c r="MT50"/>
  <c r="MX50"/>
  <c r="NA50"/>
  <c r="NB50"/>
  <c r="ND50"/>
  <c r="NH50"/>
  <c r="NJ50"/>
  <c r="C49"/>
  <c r="C50" s="1"/>
  <c r="D39" i="2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P39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P40" s="1"/>
  <c r="IQ39"/>
  <c r="IQ40" s="1"/>
  <c r="IR39"/>
  <c r="IR40" s="1"/>
  <c r="IS39"/>
  <c r="IS40" s="1"/>
  <c r="IT39"/>
  <c r="IT40" s="1"/>
  <c r="IU39"/>
  <c r="IU40" s="1"/>
  <c r="IV39"/>
  <c r="IV40" s="1"/>
  <c r="IW39"/>
  <c r="IW40" s="1"/>
  <c r="IX39"/>
  <c r="IX40" s="1"/>
  <c r="IY39"/>
  <c r="IY40" s="1"/>
  <c r="IZ39"/>
  <c r="IZ40" s="1"/>
  <c r="JA39"/>
  <c r="JA40" s="1"/>
  <c r="JB39"/>
  <c r="JB40" s="1"/>
  <c r="JC39"/>
  <c r="JC40" s="1"/>
  <c r="JD39"/>
  <c r="JD40" s="1"/>
  <c r="JE39"/>
  <c r="JE40" s="1"/>
  <c r="JF39"/>
  <c r="JF40" s="1"/>
  <c r="JG39"/>
  <c r="JG40" s="1"/>
  <c r="JH39"/>
  <c r="JH40" s="1"/>
  <c r="JI39"/>
  <c r="JI40" s="1"/>
  <c r="JJ39"/>
  <c r="JJ40" s="1"/>
  <c r="JK39"/>
  <c r="JK40" s="1"/>
  <c r="JL39"/>
  <c r="JL40" s="1"/>
  <c r="JM39"/>
  <c r="JM40" s="1"/>
  <c r="JN39"/>
  <c r="JO39"/>
  <c r="JO40" s="1"/>
  <c r="JP39"/>
  <c r="JP40" s="1"/>
  <c r="JQ39"/>
  <c r="JQ40" s="1"/>
  <c r="JR39"/>
  <c r="JR40" s="1"/>
  <c r="JS39"/>
  <c r="JS40" s="1"/>
  <c r="JT39"/>
  <c r="JU39"/>
  <c r="JV39"/>
  <c r="JV40" s="1"/>
  <c r="JW39"/>
  <c r="JW40" s="1"/>
  <c r="JX39"/>
  <c r="JX40" s="1"/>
  <c r="JY39"/>
  <c r="JY40" s="1"/>
  <c r="JZ39"/>
  <c r="JZ40" s="1"/>
  <c r="KA39"/>
  <c r="KA40" s="1"/>
  <c r="KB39"/>
  <c r="KB40" s="1"/>
  <c r="KC39"/>
  <c r="KC40" s="1"/>
  <c r="KD39"/>
  <c r="KD40" s="1"/>
  <c r="KE39"/>
  <c r="KE40" s="1"/>
  <c r="KF39"/>
  <c r="KF40" s="1"/>
  <c r="KG39"/>
  <c r="KG40" s="1"/>
  <c r="KH39"/>
  <c r="KH40" s="1"/>
  <c r="KI39"/>
  <c r="KI40" s="1"/>
  <c r="KJ39"/>
  <c r="KJ40" s="1"/>
  <c r="KK39"/>
  <c r="KK40" s="1"/>
  <c r="KL39"/>
  <c r="KL40" s="1"/>
  <c r="KM39"/>
  <c r="KM40" s="1"/>
  <c r="KN39"/>
  <c r="KN40" s="1"/>
  <c r="KO39"/>
  <c r="KO40" s="1"/>
  <c r="KP39"/>
  <c r="KP40" s="1"/>
  <c r="KQ39"/>
  <c r="KQ40" s="1"/>
  <c r="KR39"/>
  <c r="KR40" s="1"/>
  <c r="KS39"/>
  <c r="KS40" s="1"/>
  <c r="KT39"/>
  <c r="KT40" s="1"/>
  <c r="KU39"/>
  <c r="KU40" s="1"/>
  <c r="KV39"/>
  <c r="KV40" s="1"/>
  <c r="KW39"/>
  <c r="KW40" s="1"/>
  <c r="KX39"/>
  <c r="KX40" s="1"/>
  <c r="KY39"/>
  <c r="KY40" s="1"/>
  <c r="KZ39"/>
  <c r="KZ40" s="1"/>
  <c r="LA39"/>
  <c r="LA40" s="1"/>
  <c r="LB39"/>
  <c r="LB40" s="1"/>
  <c r="LC39"/>
  <c r="LC40" s="1"/>
  <c r="LD39"/>
  <c r="LD40" s="1"/>
  <c r="LE39"/>
  <c r="LE40" s="1"/>
  <c r="N40"/>
  <c r="Y40"/>
  <c r="AX40"/>
  <c r="BH40"/>
  <c r="CO40"/>
  <c r="CP40"/>
  <c r="DP40"/>
  <c r="GG40"/>
  <c r="HA40"/>
  <c r="HI40"/>
  <c r="JN40"/>
  <c r="JT40"/>
  <c r="JU40"/>
  <c r="C39"/>
  <c r="C40" s="1"/>
  <c r="D39" i="1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C39"/>
  <c r="C40" s="1"/>
  <c r="D22" i="4" l="1"/>
  <c r="D55" i="3"/>
  <c r="D54"/>
  <c r="D52" i="5"/>
  <c r="D53"/>
  <c r="D54"/>
  <c r="D24" i="4"/>
  <c r="D53" i="3"/>
  <c r="D23" i="4"/>
  <c r="D56" i="1"/>
  <c r="D71" i="3"/>
  <c r="D44" i="2"/>
  <c r="D62" i="5"/>
  <c r="D70"/>
  <c r="D65"/>
  <c r="D58"/>
  <c r="D69"/>
  <c r="D60"/>
  <c r="D56"/>
  <c r="D64"/>
  <c r="D61"/>
  <c r="D57"/>
  <c r="D68"/>
  <c r="D66"/>
  <c r="D34" i="4"/>
  <c r="D26"/>
  <c r="D35"/>
  <c r="D30"/>
  <c r="D27"/>
  <c r="D36"/>
  <c r="D39"/>
  <c r="D38"/>
  <c r="D40"/>
  <c r="D32"/>
  <c r="D31"/>
  <c r="D28"/>
  <c r="D67" i="3"/>
  <c r="D69"/>
  <c r="D66"/>
  <c r="D70"/>
  <c r="D61"/>
  <c r="D62"/>
  <c r="D59"/>
  <c r="D57"/>
  <c r="D65"/>
  <c r="D63"/>
  <c r="D58"/>
  <c r="D53" i="2"/>
  <c r="D61"/>
  <c r="D51"/>
  <c r="D52"/>
  <c r="D48"/>
  <c r="D56"/>
  <c r="D47"/>
  <c r="D59"/>
  <c r="D49"/>
  <c r="D57"/>
  <c r="D45"/>
  <c r="D60"/>
  <c r="D55"/>
  <c r="D43"/>
  <c r="D43" i="1"/>
  <c r="D48"/>
  <c r="D47"/>
  <c r="D60"/>
  <c r="D52"/>
  <c r="D49"/>
  <c r="D44"/>
  <c r="D61"/>
  <c r="D55"/>
  <c r="D53"/>
  <c r="D59"/>
  <c r="D57"/>
  <c r="D51"/>
  <c r="D45"/>
</calcChain>
</file>

<file path=xl/sharedStrings.xml><?xml version="1.0" encoding="utf-8"?>
<sst xmlns="http://schemas.openxmlformats.org/spreadsheetml/2006/main" count="4047" uniqueCount="3200">
  <si>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</si>
  <si>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</si>
  <si>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</si>
  <si>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</si>
  <si>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</si>
  <si>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</si>
  <si>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</si>
  <si>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</si>
  <si>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</si>
  <si>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</si>
  <si>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</si>
  <si>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</si>
  <si>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</si>
  <si>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</si>
  <si>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</si>
  <si>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</si>
  <si>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</si>
  <si>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</si>
  <si>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</si>
  <si>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</si>
  <si>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</si>
  <si>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</si>
  <si>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</si>
  <si>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</si>
  <si>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</si>
  <si>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</si>
  <si>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</si>
  <si>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</si>
  <si>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</si>
  <si>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</si>
  <si>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</si>
  <si>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</si>
  <si>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</si>
  <si>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</si>
  <si>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</si>
  <si>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</si>
  <si>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</si>
  <si>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</si>
  <si>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</si>
  <si>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</si>
  <si>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</si>
  <si>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</si>
  <si>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</si>
  <si>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</si>
  <si>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</si>
  <si>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</si>
  <si>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</si>
  <si>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</si>
  <si>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</si>
  <si>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</si>
  <si>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</si>
  <si>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</si>
  <si>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</si>
  <si>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</si>
  <si>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</si>
  <si>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</si>
  <si>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</si>
  <si>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</si>
  <si>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</si>
  <si>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</si>
  <si>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</si>
  <si>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</si>
  <si>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</si>
  <si>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</si>
  <si>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</si>
  <si>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</si>
  <si>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</si>
  <si>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</si>
  <si>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</si>
  <si>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</si>
  <si>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</si>
  <si>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</si>
  <si>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</si>
  <si>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</si>
  <si>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</si>
  <si>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</si>
  <si>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</si>
  <si>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</si>
  <si>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</si>
  <si>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</si>
  <si>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</si>
  <si>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</si>
  <si>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</si>
  <si>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</si>
  <si>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</si>
  <si>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</si>
  <si>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</si>
  <si>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</si>
  <si>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</si>
  <si>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</si>
  <si>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</si>
  <si>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</si>
  <si>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</si>
  <si>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</si>
  <si>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</si>
  <si>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</si>
  <si>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</si>
  <si>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</si>
  <si>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</si>
  <si>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</si>
  <si>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</si>
  <si>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</si>
  <si>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</si>
  <si>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</si>
  <si>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</si>
  <si>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</si>
  <si>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</si>
  <si>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</si>
  <si>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</si>
  <si>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</si>
  <si>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</si>
  <si>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</si>
  <si>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</si>
  <si>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</si>
  <si>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</si>
  <si>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</si>
  <si>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</si>
  <si>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</si>
  <si>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</si>
  <si>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</si>
  <si>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</si>
  <si>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</si>
  <si>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</si>
  <si>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</si>
  <si>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</si>
  <si>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</si>
  <si>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</si>
  <si>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</si>
  <si>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</si>
  <si>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</si>
  <si>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</si>
  <si>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</si>
  <si>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</si>
  <si>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</si>
  <si>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</si>
  <si>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</si>
  <si>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</si>
  <si>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</si>
  <si>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</si>
  <si>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</si>
  <si>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</si>
  <si>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</si>
  <si>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</si>
  <si>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</si>
  <si>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</si>
  <si>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</si>
  <si>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</si>
  <si>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</si>
  <si>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</si>
  <si>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</si>
  <si>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</si>
  <si>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</si>
  <si>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</si>
  <si>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</si>
  <si>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</si>
  <si>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</si>
  <si>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</si>
  <si>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</si>
  <si>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</si>
  <si>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</si>
  <si>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</si>
  <si>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</si>
  <si>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</si>
  <si>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</si>
  <si>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</si>
  <si>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</si>
  <si>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</si>
  <si>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</si>
  <si>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</si>
  <si>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</si>
  <si>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</si>
  <si>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</si>
  <si>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</si>
  <si>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</si>
  <si>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</si>
  <si>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</si>
  <si>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</si>
  <si>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</si>
  <si>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</si>
  <si>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</si>
  <si>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</si>
  <si>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</si>
  <si>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</si>
  <si>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</si>
  <si>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</si>
  <si>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</si>
  <si>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</si>
  <si>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</si>
  <si>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</si>
  <si>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</si>
  <si>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</si>
  <si>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</si>
  <si>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</si>
  <si>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</si>
  <si>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</si>
  <si>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</si>
  <si>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</si>
  <si>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</si>
  <si>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</si>
  <si>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</si>
  <si>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</si>
  <si>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</si>
  <si>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</si>
  <si>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</si>
  <si>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</si>
  <si>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</si>
  <si>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</si>
  <si>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</si>
  <si>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</si>
  <si>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</si>
  <si>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</si>
  <si>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</si>
  <si>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</si>
  <si>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</si>
  <si>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</si>
  <si>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</si>
  <si>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</si>
  <si>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</si>
  <si>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</si>
  <si>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</si>
  <si>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</si>
  <si>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</si>
  <si>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</si>
  <si>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</si>
  <si>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</si>
  <si>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</si>
  <si>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</si>
  <si>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</si>
  <si>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</si>
  <si>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</si>
  <si>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</si>
  <si>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</si>
  <si>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</si>
  <si>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</si>
  <si>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</si>
  <si>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</si>
  <si>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</si>
  <si>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</si>
  <si>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</si>
  <si>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</si>
  <si>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</si>
  <si>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</si>
  <si>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</si>
  <si>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</si>
  <si>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</si>
  <si>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</si>
  <si>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</si>
  <si>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</si>
  <si>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</si>
  <si>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</si>
  <si>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</si>
  <si>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</si>
  <si>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</si>
  <si>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</si>
  <si>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</si>
  <si>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</si>
  <si>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</si>
  <si>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</si>
  <si>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</si>
  <si>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</si>
  <si>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</si>
  <si>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</si>
  <si>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</si>
  <si>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</si>
  <si>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</si>
  <si>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</si>
  <si>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</si>
  <si>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</si>
  <si>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</si>
  <si>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</si>
  <si>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</si>
  <si>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</si>
  <si>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</si>
  <si>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</si>
  <si>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</si>
  <si>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</si>
  <si>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</si>
  <si>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</si>
  <si>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</si>
  <si>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</si>
  <si>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</si>
  <si>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</si>
  <si>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</si>
  <si>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</si>
  <si>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</si>
  <si>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</si>
  <si>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</si>
  <si>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</si>
  <si>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</si>
  <si>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</si>
  <si>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</si>
  <si>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</si>
  <si>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</si>
  <si>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</si>
  <si>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</si>
  <si>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</si>
  <si>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</si>
  <si>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</si>
  <si>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</si>
  <si>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</si>
  <si>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</si>
  <si>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</si>
  <si>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</si>
  <si>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</si>
  <si>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</si>
  <si>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</si>
  <si>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</si>
  <si>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</si>
  <si>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</si>
  <si>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</si>
  <si>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</si>
  <si>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</si>
  <si>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</si>
  <si>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</si>
  <si>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</si>
  <si>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</si>
  <si>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</si>
  <si>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</si>
  <si>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</si>
  <si>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</si>
  <si>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</si>
  <si>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</si>
  <si>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</si>
  <si>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</si>
  <si>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</si>
  <si>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</si>
  <si>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</si>
  <si>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</si>
  <si>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</si>
  <si>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</si>
  <si>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</si>
  <si>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</si>
  <si>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</si>
  <si>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</si>
  <si>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</si>
  <si>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</si>
  <si>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</si>
  <si>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</si>
  <si>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</si>
  <si>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</si>
  <si>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</si>
  <si>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</si>
  <si>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</si>
  <si>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</si>
  <si>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</si>
  <si>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</si>
  <si>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</si>
  <si>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</si>
  <si>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</si>
  <si>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</si>
  <si>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</si>
  <si>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</si>
  <si>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</si>
  <si>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</si>
  <si>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</si>
  <si>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</si>
  <si>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</si>
  <si>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</si>
  <si>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</si>
  <si>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</si>
  <si>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</si>
  <si>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</si>
  <si>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</si>
  <si>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</si>
  <si>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</si>
  <si>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</si>
  <si>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</si>
  <si>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</si>
  <si>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</si>
  <si>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</si>
  <si>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</si>
  <si>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</si>
  <si>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</si>
  <si>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</si>
  <si>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</si>
  <si>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</si>
  <si>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</si>
  <si>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</si>
  <si>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</si>
  <si>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</si>
  <si>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</si>
  <si>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</si>
  <si>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</si>
  <si>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</si>
  <si>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</si>
  <si>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</si>
  <si>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</si>
  <si>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</si>
  <si>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</si>
  <si>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</si>
  <si>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</si>
  <si>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</si>
  <si>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</si>
  <si>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</si>
  <si>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</si>
  <si>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</si>
  <si>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</si>
  <si>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</si>
  <si>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</si>
  <si>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</si>
  <si>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</si>
  <si>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</si>
  <si>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</si>
  <si>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</si>
  <si>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</si>
  <si>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</si>
  <si>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</si>
  <si>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</si>
  <si>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</si>
  <si>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</si>
  <si>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</si>
  <si>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</si>
  <si>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</si>
  <si>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</si>
  <si>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</si>
  <si>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</si>
  <si>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</si>
  <si>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</si>
  <si>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</si>
  <si>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</si>
  <si>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</si>
  <si>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</si>
  <si>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</si>
  <si>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</si>
  <si>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</si>
  <si>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</si>
  <si>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</si>
  <si>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</si>
  <si>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</si>
  <si>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</si>
  <si>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</si>
  <si>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</si>
  <si>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</si>
  <si>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</si>
  <si>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</si>
  <si>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</si>
  <si>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</si>
  <si>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</si>
  <si>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</si>
  <si>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</si>
  <si>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</si>
  <si>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</si>
  <si>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</si>
  <si>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</si>
  <si>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</si>
  <si>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</si>
  <si>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</si>
  <si>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</si>
  <si>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</si>
  <si>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</si>
  <si>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</si>
  <si>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</si>
  <si>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</si>
  <si>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</si>
  <si>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</si>
  <si>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</si>
  <si>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</si>
  <si>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</si>
  <si>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</si>
  <si>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</si>
  <si>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</si>
  <si>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</si>
  <si>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</si>
  <si>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</si>
  <si>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</si>
  <si>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</si>
  <si>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</si>
  <si>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</si>
  <si>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</si>
  <si>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</si>
  <si>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</si>
  <si>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</si>
  <si>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</si>
  <si>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</si>
  <si>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</si>
  <si>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</si>
  <si>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</si>
  <si>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</si>
  <si>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</si>
  <si>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</si>
  <si>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</si>
  <si>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</si>
  <si>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</si>
  <si>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</si>
  <si>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</si>
  <si>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</si>
  <si>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</si>
  <si>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</si>
  <si>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</si>
  <si>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</si>
  <si>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</si>
  <si>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</si>
  <si>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</si>
  <si>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</si>
  <si>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</si>
  <si>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</si>
  <si>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</si>
  <si>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</si>
  <si>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</si>
  <si>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</si>
  <si>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</si>
  <si>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</si>
  <si>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</si>
  <si>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</si>
  <si>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</si>
  <si>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</si>
  <si>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</si>
  <si>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</si>
  <si>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</si>
  <si>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</si>
  <si>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</si>
  <si>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</si>
  <si>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</si>
  <si>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</si>
  <si>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</si>
  <si>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</si>
  <si>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</si>
  <si>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</si>
  <si>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</si>
  <si>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</si>
  <si>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</si>
  <si>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</si>
  <si>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</si>
  <si>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</si>
  <si>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</si>
  <si>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</si>
  <si>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</si>
  <si>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</si>
  <si>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</si>
  <si>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</si>
  <si>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</si>
  <si>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</si>
  <si>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</si>
  <si>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</si>
  <si>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</si>
  <si>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</si>
  <si>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</si>
  <si>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</si>
  <si>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</si>
  <si>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</si>
  <si>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</si>
  <si>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</si>
  <si>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</si>
  <si>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</si>
  <si>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</si>
  <si>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</si>
  <si>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</si>
  <si>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</si>
  <si>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</si>
  <si>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</si>
  <si>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</si>
  <si>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</si>
  <si>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</si>
  <si>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</si>
  <si>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</si>
  <si>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</si>
  <si>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</si>
  <si>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</si>
  <si>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</si>
  <si>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</si>
  <si>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</si>
  <si>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</si>
  <si>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</si>
  <si>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</si>
  <si>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</si>
  <si>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</si>
  <si>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</si>
  <si>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</si>
  <si>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</si>
  <si>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</si>
  <si>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</si>
  <si>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</si>
  <si>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</si>
  <si>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</si>
  <si>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</si>
  <si>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</si>
  <si>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</si>
  <si>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</si>
  <si>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</si>
  <si>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</si>
  <si>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</si>
  <si>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</si>
  <si>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</si>
  <si>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</si>
  <si>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</si>
  <si>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</si>
  <si>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</si>
  <si>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</si>
  <si>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</si>
  <si>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</si>
  <si>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</si>
  <si>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</si>
  <si>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</si>
  <si>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</si>
  <si>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</si>
  <si>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</si>
  <si>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</si>
  <si>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</si>
  <si>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</si>
  <si>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</si>
  <si>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</si>
  <si>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</si>
  <si>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</si>
  <si>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</si>
  <si>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</si>
  <si>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</si>
  <si>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</si>
  <si>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</si>
  <si>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</si>
  <si>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</si>
  <si>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</si>
  <si>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</si>
  <si>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</si>
  <si>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</si>
  <si>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</si>
  <si>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</si>
  <si>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</si>
  <si>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</si>
  <si>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</si>
  <si>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</si>
  <si>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</si>
  <si>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</si>
  <si>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</si>
  <si>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</si>
  <si>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</si>
  <si>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</si>
  <si>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</si>
  <si>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</si>
  <si>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</si>
  <si>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</si>
  <si>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</si>
  <si>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</si>
  <si>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</si>
  <si>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</si>
  <si>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</si>
  <si>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</si>
  <si>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</si>
  <si>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</si>
  <si>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</si>
  <si>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</si>
  <si>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</si>
  <si>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</si>
  <si>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</si>
  <si>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</si>
  <si>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</si>
  <si>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</si>
  <si>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</si>
  <si>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</si>
  <si>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</si>
  <si>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</si>
  <si>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</si>
  <si>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</si>
  <si>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</si>
  <si>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</si>
  <si>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</si>
  <si>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</si>
  <si>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</si>
  <si>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</si>
  <si>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</si>
  <si>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</si>
  <si>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</si>
  <si>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</si>
  <si>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</si>
  <si>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</si>
  <si>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</si>
  <si>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</si>
  <si>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</si>
  <si>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</si>
  <si>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</si>
  <si>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</si>
  <si>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</si>
  <si>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</si>
  <si>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</si>
  <si>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</si>
  <si>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</si>
  <si>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</si>
  <si>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</si>
  <si>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</si>
  <si>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</si>
  <si>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</si>
  <si>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</si>
  <si>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</si>
  <si>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</si>
  <si>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</si>
  <si>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</si>
  <si>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</si>
  <si>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</si>
  <si>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</si>
  <si>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</si>
  <si>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</si>
  <si>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</si>
  <si>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</si>
  <si>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</si>
  <si>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</si>
  <si>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</si>
  <si>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</si>
  <si>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</si>
  <si>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</si>
  <si>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</si>
  <si>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</si>
  <si>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</si>
  <si>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</si>
  <si>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</si>
  <si>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</si>
  <si>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</si>
  <si>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</si>
  <si>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</si>
  <si>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</si>
  <si>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</si>
  <si>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</si>
  <si>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</si>
  <si>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</si>
  <si>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</si>
  <si>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</si>
  <si>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</si>
  <si>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</si>
  <si>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</si>
  <si>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</si>
  <si>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</si>
  <si>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</si>
  <si>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</si>
  <si>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</si>
  <si>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</si>
  <si>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</si>
  <si>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</si>
  <si>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</si>
  <si>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</si>
  <si>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</si>
  <si>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</si>
  <si>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</si>
  <si>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</si>
  <si>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</si>
  <si>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</si>
  <si>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</si>
  <si>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</si>
  <si>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</si>
  <si>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</si>
  <si>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</si>
  <si>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</si>
  <si>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</si>
  <si>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</si>
  <si>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</si>
  <si>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</si>
  <si>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</si>
  <si>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</si>
  <si>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</si>
  <si>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</si>
  <si>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</si>
  <si>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</si>
  <si>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</si>
  <si>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</si>
  <si>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</si>
  <si>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</si>
  <si>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</si>
  <si>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</si>
  <si>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</si>
  <si>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</si>
  <si>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</si>
  <si>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</si>
  <si>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</si>
  <si>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</si>
  <si>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</si>
  <si>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</si>
  <si>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</si>
  <si>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</si>
  <si>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</si>
  <si>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</si>
  <si>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</si>
  <si>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</si>
  <si>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</si>
  <si>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</si>
  <si>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</si>
  <si>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</si>
  <si>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</si>
  <si>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</si>
  <si>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</si>
  <si>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</si>
  <si>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</si>
  <si>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</si>
  <si>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</si>
  <si>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</si>
  <si>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</si>
  <si>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</si>
  <si>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</si>
  <si>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</si>
  <si>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</si>
  <si>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</si>
  <si>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</si>
  <si>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</si>
  <si>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</si>
  <si>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</si>
  <si>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</si>
  <si>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</si>
  <si>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</si>
  <si>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</si>
  <si>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</si>
  <si>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</si>
  <si>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</si>
  <si>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</si>
  <si>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</si>
  <si>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</si>
  <si>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</si>
  <si>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</si>
  <si>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</si>
  <si>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</si>
  <si>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</si>
  <si>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</si>
  <si>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</si>
  <si>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</si>
  <si>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</si>
  <si>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</si>
  <si>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</si>
  <si>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</si>
  <si>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</si>
  <si>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</si>
  <si>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</si>
  <si>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</si>
  <si>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</si>
  <si>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</si>
  <si>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</si>
  <si>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</si>
  <si>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</si>
  <si>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</si>
  <si>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</si>
  <si>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</si>
  <si>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</si>
  <si>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</si>
  <si>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</si>
  <si>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</si>
  <si>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</si>
  <si>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</si>
  <si>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</si>
  <si>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</si>
  <si>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</si>
  <si>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</si>
  <si>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</si>
  <si>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</si>
  <si>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</si>
  <si>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</si>
  <si>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</si>
  <si>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</si>
  <si>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</si>
  <si>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</si>
  <si>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</si>
  <si>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</si>
  <si>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</si>
  <si>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</si>
  <si>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</si>
  <si>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</si>
  <si>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</si>
  <si>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</si>
  <si>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</si>
  <si>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</si>
  <si>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</si>
  <si>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</si>
  <si>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</si>
  <si>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</si>
  <si>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</si>
  <si>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</si>
  <si>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</si>
  <si>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</si>
  <si>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</si>
  <si>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</si>
  <si>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</si>
  <si>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</si>
  <si>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</si>
  <si>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</si>
  <si>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</si>
  <si>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</si>
  <si>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</si>
  <si>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</si>
  <si>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</si>
  <si>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</si>
  <si>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</si>
  <si>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</si>
  <si>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</si>
  <si>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</si>
  <si>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</si>
  <si>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</si>
  <si>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</si>
  <si>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</si>
  <si>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</si>
  <si>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</si>
  <si>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</si>
  <si>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</si>
  <si>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</si>
  <si>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</si>
  <si>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</si>
  <si>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</si>
  <si>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</si>
  <si>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</si>
  <si>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</si>
  <si>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</si>
  <si>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</si>
  <si>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</si>
  <si>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</si>
  <si>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</si>
  <si>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</si>
  <si>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</si>
  <si>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</si>
  <si>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</si>
  <si>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</si>
  <si>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</si>
  <si>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</si>
  <si>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</si>
  <si>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</si>
  <si>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</si>
  <si>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</si>
  <si>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</si>
  <si>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</si>
  <si>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</si>
  <si>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</si>
  <si>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</si>
  <si>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</si>
  <si>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</si>
  <si>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</si>
  <si>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</si>
  <si>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</si>
  <si>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</si>
  <si>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</si>
  <si>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</si>
  <si>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</si>
  <si>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</si>
  <si>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</si>
  <si>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</si>
  <si>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</si>
  <si>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</si>
  <si>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</si>
  <si>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</si>
  <si>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</si>
  <si>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</si>
  <si>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</si>
  <si>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</si>
  <si>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</si>
  <si>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</si>
  <si>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</si>
  <si>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</si>
  <si>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</si>
  <si>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</si>
  <si>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</si>
  <si>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</si>
  <si>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</si>
  <si>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</si>
  <si>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</si>
  <si>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</si>
  <si>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</si>
  <si>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</si>
  <si>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</si>
  <si>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</si>
  <si>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</si>
  <si>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</si>
  <si>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</si>
  <si>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</si>
  <si>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</si>
  <si>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</si>
  <si>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</si>
  <si>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</si>
  <si>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</si>
  <si>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</si>
  <si>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</si>
  <si>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</si>
  <si>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</si>
  <si>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</si>
  <si>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</si>
  <si>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</si>
  <si>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</si>
  <si>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</si>
  <si>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</si>
  <si>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</si>
  <si>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</si>
  <si>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</si>
  <si>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</si>
  <si>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</si>
  <si>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</si>
  <si>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</si>
  <si>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</si>
  <si>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</si>
  <si>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</si>
  <si>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</si>
  <si>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</si>
  <si>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</si>
  <si>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</si>
  <si>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</si>
  <si>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</si>
  <si>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</si>
  <si>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</si>
  <si>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</si>
  <si>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</si>
  <si>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</si>
  <si>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</si>
  <si>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</si>
  <si>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</si>
  <si>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</si>
  <si>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</si>
  <si>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</si>
  <si>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</si>
  <si>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</si>
  <si>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</si>
  <si>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</si>
  <si>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</si>
  <si>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</si>
  <si>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</si>
  <si>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</si>
  <si>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</si>
  <si>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</si>
  <si>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</si>
  <si>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</si>
  <si>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</si>
  <si>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</si>
  <si>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</si>
  <si>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</si>
  <si>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</si>
  <si>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</si>
  <si>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</si>
  <si>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</si>
  <si>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</si>
  <si>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</si>
  <si>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</si>
  <si>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</si>
  <si>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</si>
  <si>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</si>
  <si>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</si>
  <si>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</si>
  <si>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</si>
  <si>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</si>
  <si>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</si>
  <si>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</si>
  <si>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</si>
  <si>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</si>
  <si>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</si>
  <si>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</si>
  <si>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</si>
  <si>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</si>
  <si>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</si>
  <si>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</si>
  <si>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</si>
  <si>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</si>
  <si>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</si>
  <si>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</si>
  <si>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</si>
  <si>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</si>
  <si>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</si>
  <si>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</si>
  <si>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</si>
  <si>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</si>
  <si>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</si>
  <si>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</si>
  <si>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</si>
  <si>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</si>
  <si>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</si>
  <si>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</si>
  <si>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</si>
  <si>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</si>
  <si>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</si>
  <si>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</si>
  <si>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</si>
  <si>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</si>
  <si>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</si>
  <si>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</si>
  <si>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</si>
  <si>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</si>
  <si>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</si>
  <si>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</si>
  <si>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</si>
  <si>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</si>
  <si>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</si>
  <si>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</si>
  <si>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</si>
  <si>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</si>
  <si>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</si>
  <si>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</si>
  <si>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</si>
  <si>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</si>
  <si>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</si>
  <si>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</si>
  <si>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</si>
  <si>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</si>
  <si>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</si>
  <si>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</si>
  <si>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</si>
  <si>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</si>
  <si>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</si>
  <si>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</si>
  <si>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</si>
  <si>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</si>
  <si>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</si>
  <si>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</si>
  <si>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</si>
  <si>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</si>
  <si>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</si>
  <si>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</si>
  <si>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</si>
  <si>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</si>
  <si>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</si>
  <si>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</si>
  <si>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</si>
  <si>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</si>
  <si>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</si>
  <si>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</si>
  <si>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</si>
  <si>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</si>
  <si>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</si>
  <si>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</si>
  <si>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</si>
  <si>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</si>
  <si>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</si>
  <si>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</si>
  <si>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</si>
  <si>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</si>
  <si>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</si>
  <si>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</si>
  <si>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</si>
  <si>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</si>
  <si>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</si>
  <si>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</si>
  <si>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</si>
  <si>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</si>
  <si>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</si>
  <si>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</si>
  <si>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</si>
  <si>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</si>
  <si>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</si>
  <si>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</si>
  <si>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</si>
  <si>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</si>
  <si>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</si>
  <si>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</si>
  <si>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</si>
  <si>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</si>
  <si>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</si>
  <si>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</si>
  <si>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</si>
  <si>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</si>
  <si>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</si>
  <si>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</si>
  <si>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</si>
  <si>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</si>
  <si>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</si>
  <si>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</si>
  <si>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</si>
  <si>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</si>
  <si>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</si>
  <si>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</si>
  <si>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</si>
  <si>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</si>
  <si>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</si>
  <si>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</si>
  <si>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</si>
  <si>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</si>
  <si>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</si>
  <si>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</si>
  <si>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</si>
  <si>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</si>
  <si>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</si>
  <si>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</si>
  <si>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</si>
  <si>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</si>
  <si>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</si>
  <si>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</si>
  <si>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</si>
  <si>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</si>
  <si>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</si>
  <si>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</si>
  <si>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</si>
  <si>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</si>
  <si>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</si>
  <si>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</si>
  <si>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</si>
  <si>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</si>
  <si>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</si>
  <si>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</si>
  <si>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</si>
  <si>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</si>
  <si>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</si>
  <si>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</si>
  <si>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</si>
  <si>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</si>
  <si>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</si>
  <si>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</si>
  <si>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</si>
  <si>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</si>
  <si>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</si>
  <si>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</si>
  <si>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</si>
  <si>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</si>
  <si>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</si>
  <si>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</si>
  <si>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</si>
  <si>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</si>
  <si>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</si>
  <si>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</si>
  <si>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</si>
  <si>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</si>
  <si>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</si>
  <si>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</si>
  <si>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</si>
  <si>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</si>
  <si>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</si>
  <si>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</si>
  <si>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</si>
  <si>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</si>
  <si>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</si>
  <si>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</si>
  <si>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</si>
  <si>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</si>
  <si>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</si>
  <si>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</si>
  <si>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</si>
  <si>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</si>
  <si>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</si>
  <si>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</si>
  <si>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</si>
  <si>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</si>
  <si>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</si>
  <si>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</si>
  <si>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</si>
  <si>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</si>
  <si>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</si>
  <si>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</si>
  <si>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</si>
  <si>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</si>
  <si>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</si>
  <si>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</si>
  <si>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</si>
  <si>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</si>
  <si>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</si>
  <si>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</si>
  <si>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</si>
  <si>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</si>
  <si>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</si>
  <si>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</si>
  <si>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</si>
  <si>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</si>
  <si>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</si>
  <si>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</si>
  <si>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</si>
  <si>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</si>
  <si>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</si>
  <si>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</si>
  <si>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</si>
  <si>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</si>
  <si>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</si>
  <si>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</si>
  <si>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</si>
  <si>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</si>
  <si>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</si>
  <si>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</si>
  <si>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</si>
  <si>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</si>
  <si>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</si>
  <si>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</si>
  <si>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</si>
  <si>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</si>
  <si>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</si>
  <si>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</si>
  <si>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</si>
  <si>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</si>
  <si>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</si>
  <si>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</si>
  <si>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</si>
  <si>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</si>
  <si>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</si>
  <si>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</si>
  <si>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</si>
  <si>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</si>
  <si>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</si>
  <si>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</si>
  <si>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</si>
  <si>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</si>
  <si>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</si>
  <si>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</si>
  <si>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</si>
  <si>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</si>
  <si>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</si>
  <si>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</si>
  <si>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</si>
  <si>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</si>
  <si>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</si>
  <si>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</si>
  <si>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</si>
  <si>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</si>
  <si>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</si>
  <si>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</si>
  <si>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</si>
  <si>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</si>
  <si>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</si>
  <si>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</si>
  <si>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</si>
  <si>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</si>
  <si>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</si>
  <si>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</si>
  <si>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</si>
  <si>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</si>
  <si>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</si>
  <si>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</si>
  <si>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</si>
  <si>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</si>
  <si>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</si>
  <si>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</si>
  <si>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</si>
  <si>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</si>
  <si>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</si>
  <si>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</si>
  <si>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</si>
  <si>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</si>
  <si>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</si>
  <si>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</si>
  <si>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</si>
  <si>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</si>
  <si>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</si>
  <si>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</si>
  <si>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</si>
  <si>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</si>
  <si>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</si>
  <si>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</si>
  <si>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</si>
  <si>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</si>
  <si>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</si>
  <si>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</si>
  <si>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</si>
  <si>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</si>
  <si>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</si>
  <si>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</si>
  <si>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</si>
  <si>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</si>
  <si>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</si>
  <si>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</si>
  <si>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</si>
  <si>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</si>
  <si>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</si>
  <si>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</si>
  <si>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</si>
  <si>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</si>
  <si>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</si>
  <si>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</si>
  <si>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</si>
  <si>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</si>
  <si>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</si>
  <si>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</si>
  <si>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</si>
  <si>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</si>
  <si>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</si>
  <si>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</si>
  <si>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</si>
  <si>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</si>
  <si>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</si>
  <si>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</si>
  <si>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</si>
  <si>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</si>
  <si>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</si>
  <si>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</si>
  <si>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</si>
  <si>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</si>
  <si>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</si>
  <si>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</si>
  <si>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</si>
  <si>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</si>
  <si>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</si>
  <si>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</si>
  <si>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</si>
  <si>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</si>
  <si>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</si>
  <si>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</si>
  <si>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</si>
  <si>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</si>
  <si>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</si>
  <si>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</si>
  <si>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</si>
  <si>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</si>
  <si>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</si>
  <si>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</si>
  <si>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</si>
  <si>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</si>
  <si>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</si>
  <si>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</si>
  <si>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</si>
  <si>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</si>
  <si>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</si>
  <si>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</si>
  <si>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</si>
  <si>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</si>
  <si>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</si>
  <si>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</si>
  <si>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</si>
  <si>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</si>
  <si>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</si>
  <si>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</si>
  <si>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</si>
  <si>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</si>
  <si>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</si>
  <si>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</si>
  <si>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</si>
  <si>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</si>
  <si>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</si>
  <si>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</si>
  <si>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</si>
  <si>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</si>
  <si>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</si>
  <si>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</si>
  <si>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</si>
  <si>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</si>
  <si>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</si>
  <si>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</si>
  <si>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</si>
  <si>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</si>
  <si>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</si>
  <si>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</si>
  <si>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</si>
  <si>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</si>
  <si>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</si>
  <si>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</si>
  <si>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</si>
  <si>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</si>
  <si>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</si>
  <si>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</si>
  <si>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</si>
  <si>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</si>
  <si>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</si>
  <si>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</si>
  <si>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</si>
  <si>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</si>
  <si>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</si>
  <si>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</si>
  <si>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</si>
  <si>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</si>
  <si>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</si>
  <si>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</si>
  <si>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</si>
  <si>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</si>
  <si>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</si>
  <si>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</si>
  <si>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</si>
  <si>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</si>
  <si>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</si>
  <si>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</si>
  <si>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</si>
  <si>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</si>
  <si>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</si>
  <si>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</si>
  <si>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</si>
  <si>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</si>
  <si>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</si>
  <si>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</si>
  <si>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</si>
  <si>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</si>
  <si>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</si>
  <si>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</si>
  <si>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</si>
  <si>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</si>
  <si>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</si>
  <si>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</si>
  <si>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</si>
  <si>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</si>
  <si>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</si>
  <si>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</si>
  <si>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</si>
  <si>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</si>
  <si>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</si>
  <si>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</si>
  <si>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</si>
  <si>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</si>
  <si>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</si>
  <si>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</si>
  <si>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</si>
  <si>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</si>
  <si>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</si>
  <si>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</si>
  <si>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</si>
  <si>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</si>
  <si>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</si>
  <si>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</si>
  <si>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</si>
  <si>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</si>
  <si>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</si>
  <si>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</si>
  <si>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</si>
  <si>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</si>
  <si>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</si>
  <si>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</si>
  <si>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</si>
  <si>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</si>
  <si>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</si>
  <si>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</si>
  <si>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</si>
  <si>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</si>
  <si>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</si>
  <si>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</si>
  <si>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</si>
  <si>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</si>
  <si>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</si>
  <si>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</si>
  <si>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</si>
  <si>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</si>
  <si>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</si>
  <si>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</si>
  <si>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</si>
  <si>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</si>
  <si>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</si>
  <si>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</si>
  <si>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</si>
  <si>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</si>
  <si>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</si>
  <si>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</si>
  <si>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</si>
  <si>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</si>
  <si>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</si>
  <si>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</si>
  <si>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</si>
  <si>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</si>
  <si>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</si>
  <si>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</si>
  <si>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</si>
  <si>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</si>
  <si>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</si>
  <si>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</si>
  <si>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</si>
  <si>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</si>
  <si>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</si>
  <si>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</si>
  <si>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</si>
  <si>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</si>
  <si>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</si>
  <si>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</si>
  <si>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</si>
  <si>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</si>
  <si>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</si>
  <si>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</si>
  <si>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</si>
  <si>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</si>
  <si>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</si>
  <si>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</si>
  <si>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</si>
  <si>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</si>
  <si>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</si>
  <si>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</si>
  <si>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</si>
  <si>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</si>
  <si>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</si>
  <si>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</si>
  <si>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</si>
  <si>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</si>
  <si>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</si>
  <si>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</si>
  <si>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</si>
  <si>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</si>
  <si>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</si>
  <si>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</si>
  <si>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</si>
  <si>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</si>
  <si>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</si>
  <si>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</si>
  <si>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</si>
  <si>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</si>
  <si>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</si>
  <si>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</si>
  <si>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</si>
  <si>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</si>
  <si>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</si>
  <si>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</si>
  <si>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</si>
  <si>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</si>
  <si>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</si>
  <si>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</si>
  <si>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</si>
  <si>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</si>
  <si>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</si>
  <si>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</si>
  <si>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</si>
  <si>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</si>
  <si>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</si>
  <si>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</si>
  <si>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</si>
  <si>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</si>
  <si>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</si>
  <si>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</si>
  <si>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</si>
  <si>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</si>
  <si>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</si>
  <si>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</si>
  <si>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</si>
  <si>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</si>
  <si>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</si>
  <si>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</si>
  <si>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</si>
  <si>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</si>
  <si>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</si>
  <si>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</si>
  <si>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</si>
  <si>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</si>
  <si>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</si>
  <si>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</si>
  <si>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</si>
  <si>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</si>
  <si>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</si>
  <si>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</si>
  <si>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</si>
  <si>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</si>
  <si>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</si>
  <si>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</si>
  <si>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</si>
  <si>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</si>
  <si>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</si>
  <si>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</si>
  <si>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</si>
  <si>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</si>
  <si>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</si>
  <si>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</si>
  <si>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</si>
  <si>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</si>
  <si>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</si>
  <si>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</si>
  <si>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</si>
  <si>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</si>
  <si>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</si>
  <si>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</si>
  <si>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</si>
  <si>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</si>
  <si>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</si>
  <si>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</si>
  <si>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</si>
  <si>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</si>
  <si>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</si>
  <si>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</si>
  <si>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</si>
  <si>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</si>
  <si>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</si>
  <si>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</si>
  <si>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</si>
  <si>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</si>
  <si>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</si>
  <si>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</si>
  <si>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</si>
  <si>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</si>
  <si>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</si>
  <si>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</si>
  <si>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</si>
  <si>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</si>
  <si>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</si>
  <si>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</si>
  <si>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</si>
  <si>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</si>
  <si>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</si>
  <si>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</si>
  <si>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</si>
  <si>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</si>
  <si>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</si>
  <si>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</si>
  <si>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</si>
  <si>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</si>
  <si>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</si>
  <si>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</si>
  <si>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</si>
  <si>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</si>
  <si>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</si>
  <si>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</si>
  <si>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</si>
  <si>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</si>
  <si>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</si>
  <si>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</si>
  <si>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</si>
  <si>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</si>
  <si>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</si>
  <si>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</si>
  <si>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</si>
  <si>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</si>
  <si>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</si>
  <si>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</si>
  <si>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</si>
  <si>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</si>
  <si>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</si>
  <si>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</si>
  <si>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</si>
  <si>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</si>
  <si>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</si>
  <si>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</si>
  <si>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</si>
  <si>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</si>
  <si>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</si>
  <si>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</si>
  <si>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</si>
  <si>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</si>
  <si>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</si>
  <si>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</si>
  <si>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</si>
  <si>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</si>
  <si>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</si>
  <si>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</si>
  <si>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</si>
  <si>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</si>
  <si>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</si>
  <si>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</si>
  <si>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</si>
  <si>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</si>
  <si>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</si>
  <si>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</si>
  <si>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</si>
  <si>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</si>
  <si>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</si>
  <si>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</si>
  <si>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</si>
  <si>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</si>
  <si>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</si>
  <si>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</si>
  <si>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</si>
  <si>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</si>
  <si>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</si>
  <si>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</si>
  <si>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</si>
  <si>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</si>
  <si>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</si>
  <si>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</si>
  <si>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</si>
  <si>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</si>
  <si>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</si>
  <si>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</si>
  <si>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</si>
  <si>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</si>
  <si>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</si>
  <si>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</si>
  <si>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</si>
  <si>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</si>
  <si>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</si>
  <si>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</si>
  <si>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</si>
  <si>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</si>
  <si>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</si>
  <si>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</si>
  <si>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</si>
  <si>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</si>
  <si>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</si>
  <si>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</si>
  <si>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</si>
  <si>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</si>
  <si>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</si>
  <si>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</si>
  <si>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</si>
  <si>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</si>
  <si>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</si>
  <si>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</si>
  <si>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</si>
  <si>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</si>
  <si>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</si>
  <si>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</si>
  <si>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</si>
  <si>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</si>
  <si>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</si>
  <si>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</si>
  <si>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</si>
  <si>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</si>
  <si>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</si>
  <si>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</si>
  <si>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</si>
  <si>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</si>
  <si>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</si>
  <si>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</si>
  <si>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</si>
  <si>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</si>
  <si>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</si>
  <si>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</si>
  <si>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</si>
  <si>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</si>
  <si>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</si>
  <si>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</si>
  <si>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</si>
  <si>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</si>
  <si>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</si>
  <si>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</si>
  <si>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</si>
  <si>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</si>
  <si>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</si>
  <si>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</si>
  <si>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</si>
  <si>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</si>
  <si>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</si>
  <si>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</si>
  <si>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</si>
  <si>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</si>
  <si>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</si>
  <si>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</si>
  <si>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</si>
  <si>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</si>
  <si>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</si>
  <si>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</si>
  <si>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</si>
  <si>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</si>
  <si>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</si>
  <si>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</si>
  <si>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</si>
  <si>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</si>
  <si>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</si>
  <si>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</si>
  <si>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</si>
  <si>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</si>
  <si>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</si>
  <si>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</si>
  <si>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</si>
  <si>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</si>
  <si>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</si>
  <si>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</si>
  <si>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</si>
  <si>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</si>
  <si>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</si>
  <si>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</si>
  <si>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</si>
  <si>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</si>
  <si>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</si>
  <si>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</si>
  <si>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</si>
  <si>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</si>
  <si>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</si>
  <si>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</si>
  <si>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</si>
  <si>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</si>
  <si>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</si>
  <si>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</si>
  <si>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</si>
  <si>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</si>
  <si>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</si>
  <si>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</si>
  <si>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</si>
  <si>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</si>
  <si>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</si>
  <si>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</si>
  <si>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</si>
  <si>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</si>
  <si>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</si>
  <si>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</si>
  <si>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</si>
  <si>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</si>
  <si>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</si>
  <si>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</si>
  <si>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</si>
  <si>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</si>
  <si>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</si>
  <si>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</si>
  <si>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</si>
  <si>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</si>
  <si>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</si>
  <si>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</si>
  <si>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</si>
  <si>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</si>
  <si>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</si>
  <si>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</si>
  <si>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</si>
  <si>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</si>
  <si>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</si>
  <si>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</si>
  <si>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</si>
  <si>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</si>
  <si>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</si>
  <si>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</si>
  <si>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</si>
  <si>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</si>
  <si>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</si>
  <si>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</si>
  <si>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</si>
  <si>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</si>
  <si>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</si>
  <si>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</si>
  <si>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</si>
  <si>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</si>
  <si>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</si>
  <si>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</si>
  <si>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</si>
  <si>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</si>
  <si>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</si>
  <si>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</si>
  <si>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</si>
  <si>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</si>
  <si>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</si>
  <si>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</si>
  <si>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</si>
  <si>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</si>
  <si>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</si>
  <si>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</si>
  <si>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</si>
  <si>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</si>
  <si>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</si>
  <si>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</si>
  <si>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</si>
  <si>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</si>
  <si>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</si>
  <si>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</si>
  <si>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</si>
  <si>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</si>
  <si>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</si>
  <si>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</si>
  <si>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</si>
  <si>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</si>
  <si>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</si>
  <si>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</si>
  <si>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</si>
  <si>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</si>
  <si>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</si>
  <si>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</si>
  <si>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</si>
  <si>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</si>
  <si>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</si>
  <si>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</si>
  <si>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</si>
  <si>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</si>
  <si>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</si>
  <si>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</si>
  <si>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</si>
  <si>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</si>
  <si>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</si>
  <si>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</si>
  <si>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</si>
  <si>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</si>
  <si>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</si>
  <si>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</si>
  <si>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</si>
  <si>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</si>
  <si>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</si>
  <si>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</si>
  <si>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</si>
  <si>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</si>
  <si>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</si>
  <si>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</si>
  <si>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</si>
  <si>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</si>
  <si>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</si>
  <si>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</si>
  <si>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</si>
  <si>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</si>
  <si>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</si>
  <si>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</si>
  <si>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</si>
  <si>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</si>
  <si>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</si>
  <si>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</si>
  <si>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</si>
  <si>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</si>
  <si>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</si>
  <si>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</si>
  <si>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</si>
  <si>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</si>
  <si>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</si>
  <si>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</si>
  <si>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</si>
  <si>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</si>
  <si>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</si>
  <si>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</si>
  <si>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</si>
  <si>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</si>
  <si>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</si>
  <si>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</si>
  <si>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</si>
  <si>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</si>
  <si>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</si>
  <si>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</si>
  <si>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</si>
  <si>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</si>
  <si>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</si>
  <si>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</si>
  <si>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</si>
  <si>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</si>
  <si>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</si>
  <si>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</si>
  <si>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</si>
  <si>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</si>
  <si>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</si>
  <si>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</si>
  <si>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</si>
  <si>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</si>
  <si>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</si>
  <si>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</si>
  <si>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</si>
  <si>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</si>
  <si>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</si>
  <si>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</si>
  <si>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</si>
  <si>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</si>
  <si>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</si>
  <si>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</si>
  <si>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</si>
  <si>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</si>
  <si>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</si>
  <si>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</si>
  <si>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</si>
  <si>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</si>
  <si>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</si>
  <si>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</si>
  <si>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</si>
  <si>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</si>
  <si>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</si>
  <si>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</si>
  <si>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</si>
  <si>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</si>
  <si>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</si>
  <si>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</si>
  <si>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</si>
  <si>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</si>
  <si>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</si>
  <si>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</si>
  <si>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</si>
  <si>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</si>
  <si>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</si>
  <si>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</si>
  <si>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</si>
  <si>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</si>
  <si>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</si>
  <si>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</si>
  <si>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</si>
  <si>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</si>
  <si>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</si>
  <si>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</si>
  <si>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</si>
  <si>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</si>
  <si>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</si>
  <si>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</si>
  <si>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</si>
  <si>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</si>
  <si>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</si>
  <si>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</si>
  <si>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</si>
  <si>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</si>
  <si>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</si>
  <si>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</si>
  <si>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</si>
  <si>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</si>
  <si>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</si>
  <si>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</si>
  <si>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</si>
  <si>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</si>
  <si>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</si>
  <si>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</si>
  <si>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</si>
  <si>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</si>
  <si>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</si>
  <si>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</si>
  <si>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</si>
  <si>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</si>
  <si>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</si>
  <si>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</si>
  <si>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</si>
  <si>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</si>
  <si>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</si>
  <si>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</si>
  <si>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</si>
  <si>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</si>
  <si>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</si>
  <si>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</si>
  <si>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</si>
  <si>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</si>
  <si>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</si>
  <si>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</si>
  <si>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</si>
  <si>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</si>
  <si>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</si>
  <si>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</si>
  <si>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</si>
  <si>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</si>
  <si>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</si>
  <si>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</si>
  <si>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</si>
  <si>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</si>
  <si>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</si>
  <si>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</si>
  <si>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</si>
  <si>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</si>
  <si>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</si>
  <si>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</si>
  <si>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</si>
  <si>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</si>
  <si>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</si>
  <si>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</si>
  <si>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</si>
  <si>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</si>
  <si>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</si>
  <si>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</si>
  <si>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</si>
  <si>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</si>
  <si>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</si>
  <si>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</si>
  <si>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</si>
  <si>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</si>
  <si>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</si>
  <si>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</si>
  <si>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</si>
  <si>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</si>
  <si>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</si>
  <si>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</si>
  <si>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</si>
  <si>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</si>
  <si>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</si>
  <si>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</si>
  <si>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</si>
  <si>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</si>
  <si>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</si>
  <si>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</si>
  <si>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</si>
  <si>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</si>
  <si>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</si>
  <si>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</si>
  <si>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</si>
  <si>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</si>
  <si>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</si>
  <si>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</si>
  <si>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</si>
  <si>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</si>
  <si>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</si>
  <si>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</si>
  <si>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</si>
  <si>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</si>
  <si>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</si>
  <si>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</si>
  <si>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</si>
  <si>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</si>
  <si>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</si>
  <si>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</si>
  <si>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</si>
  <si>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</si>
  <si>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</si>
  <si>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</si>
  <si>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</si>
  <si>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</si>
  <si>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</si>
  <si>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</si>
  <si>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</si>
  <si>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</si>
  <si>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</si>
  <si>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</si>
  <si>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</si>
  <si>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</si>
  <si>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</si>
  <si>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</si>
  <si>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</si>
  <si>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</si>
  <si>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</si>
  <si>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</si>
  <si>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</si>
  <si>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</si>
  <si>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</si>
  <si>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</si>
  <si>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</si>
  <si>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</si>
  <si>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</si>
  <si>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</si>
  <si>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</si>
  <si>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</si>
  <si>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</si>
  <si>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</si>
  <si>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</si>
  <si>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</si>
  <si>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</si>
  <si>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</si>
  <si>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</si>
  <si>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</si>
  <si>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</si>
  <si>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</si>
  <si>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</si>
  <si>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</si>
  <si>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</si>
  <si>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</si>
  <si>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</si>
  <si>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</si>
  <si>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</si>
  <si>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</si>
  <si>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</si>
  <si>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</si>
  <si>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</si>
  <si>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</si>
  <si>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</si>
  <si>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</si>
  <si>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</si>
  <si>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</si>
  <si>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</si>
  <si>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</si>
  <si>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</si>
  <si>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</si>
  <si>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</si>
  <si>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</si>
  <si>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</si>
  <si>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</si>
  <si>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</si>
  <si>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</si>
  <si>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</si>
  <si>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</si>
  <si>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</si>
  <si>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</si>
  <si>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</si>
  <si>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</si>
  <si>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</si>
  <si>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</si>
  <si>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</si>
  <si>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</si>
  <si>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</si>
  <si>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</si>
  <si>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</si>
  <si>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</si>
  <si>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</si>
  <si>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</si>
  <si>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</si>
  <si>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</si>
  <si>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</si>
  <si>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</si>
  <si>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</si>
  <si>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</si>
  <si>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</si>
  <si>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</si>
  <si>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</si>
  <si>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</si>
  <si>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</si>
  <si>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</si>
  <si>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</si>
  <si>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</si>
  <si>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</si>
  <si>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</si>
  <si>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</si>
  <si>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</si>
  <si>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</si>
  <si>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</si>
  <si>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</si>
  <si>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</si>
  <si>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</si>
  <si>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</si>
  <si>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</si>
  <si>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</si>
  <si>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</si>
  <si>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</si>
  <si>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</si>
  <si>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</si>
  <si>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</si>
  <si>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</si>
  <si>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</si>
  <si>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</si>
  <si>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</si>
  <si>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</si>
  <si>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</si>
  <si>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</si>
  <si>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</si>
  <si>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</si>
  <si>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</si>
  <si>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</si>
  <si>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</si>
  <si>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</si>
  <si>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</si>
  <si>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</si>
  <si>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</si>
  <si>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</si>
  <si>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</si>
  <si>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</si>
  <si>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</si>
  <si>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</si>
  <si>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</si>
  <si>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</si>
  <si>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</si>
  <si>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</si>
  <si>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</si>
  <si>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</si>
  <si>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</si>
  <si>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</si>
  <si>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</si>
  <si>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</si>
  <si>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</si>
  <si>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</si>
  <si>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</si>
  <si>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</si>
  <si>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</si>
  <si>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</si>
  <si>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</si>
  <si>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</si>
  <si>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</si>
  <si>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</si>
  <si>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</si>
  <si>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</si>
  <si>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</si>
  <si>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</si>
  <si>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</si>
  <si>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</si>
  <si>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</si>
  <si>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</si>
  <si>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</si>
  <si>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</si>
  <si>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</si>
  <si>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</si>
  <si>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</si>
  <si>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</si>
  <si>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</si>
  <si>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</si>
  <si>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</si>
  <si>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</si>
  <si>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</si>
  <si>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</si>
  <si>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</si>
  <si>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</si>
  <si>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</si>
  <si>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</si>
  <si>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</si>
  <si>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</si>
  <si>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</si>
  <si>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</si>
  <si>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</si>
  <si>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</si>
  <si>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</si>
  <si>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</si>
  <si>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</si>
  <si>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</si>
  <si>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</si>
  <si>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</si>
  <si>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</si>
  <si>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</si>
  <si>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</si>
  <si>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</si>
  <si>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</si>
  <si>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</si>
  <si>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</si>
  <si>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</si>
  <si>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</si>
  <si>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</si>
  <si>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</si>
  <si>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</si>
  <si>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</si>
  <si>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</si>
  <si>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</si>
  <si>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</si>
  <si>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</si>
  <si>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</si>
  <si>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</si>
  <si>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</si>
  <si>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</si>
  <si>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</si>
  <si>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</si>
  <si>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</si>
  <si>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</si>
  <si>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</si>
  <si>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</si>
  <si>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</si>
  <si>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</si>
  <si>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</si>
  <si>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</si>
  <si>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</si>
  <si>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</si>
  <si>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</si>
  <si>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</si>
  <si>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</si>
  <si>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</si>
  <si>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</si>
  <si>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</si>
  <si>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</si>
  <si>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</si>
  <si>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</si>
  <si>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</si>
  <si>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</si>
  <si>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</si>
  <si>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</si>
  <si>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</si>
  <si>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</si>
  <si>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</si>
  <si>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</si>
  <si>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</si>
  <si>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</si>
  <si>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</si>
  <si>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</si>
  <si>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</si>
  <si>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</si>
  <si>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</si>
  <si>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</si>
  <si>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</si>
  <si>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</si>
  <si>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</si>
  <si>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</si>
  <si>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</si>
  <si>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</si>
  <si>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</si>
  <si>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</si>
  <si>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</si>
  <si>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</si>
  <si>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</si>
  <si>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</si>
  <si>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</si>
  <si>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</si>
  <si>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</si>
  <si>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</si>
  <si>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</si>
  <si>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</si>
  <si>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</si>
  <si>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</si>
  <si>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</si>
  <si>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</si>
  <si>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</si>
  <si>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</si>
  <si>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</si>
  <si>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</si>
  <si>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</si>
  <si>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</si>
  <si>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</si>
  <si>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</si>
  <si>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</si>
  <si>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</si>
  <si>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</si>
  <si>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</si>
  <si>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</si>
  <si>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</si>
  <si>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</si>
  <si>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</si>
  <si>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</si>
  <si>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</si>
  <si>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</si>
  <si>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</si>
  <si>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</si>
  <si>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</si>
  <si>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</si>
  <si>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</si>
  <si>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</si>
  <si>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</si>
  <si>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</si>
  <si>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</si>
  <si>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</si>
  <si>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</si>
  <si>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</si>
  <si>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</si>
  <si>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</si>
  <si>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</si>
  <si>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</si>
  <si>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</si>
  <si>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</si>
  <si>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</si>
  <si>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</si>
  <si>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</si>
  <si>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</si>
  <si>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</si>
  <si>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</si>
  <si>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</si>
  <si>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</si>
  <si>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</si>
  <si>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</si>
  <si>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</si>
  <si>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</si>
  <si>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</si>
  <si>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</si>
  <si>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</si>
  <si>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</si>
  <si>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</si>
  <si>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</si>
  <si>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</si>
  <si>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</si>
  <si>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</si>
  <si>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</si>
  <si>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</si>
  <si>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</si>
  <si>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</si>
  <si>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</si>
  <si>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</si>
  <si>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</si>
  <si>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</si>
  <si>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</si>
  <si>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</si>
  <si>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</si>
  <si>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</si>
  <si>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</si>
  <si>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</si>
  <si>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</si>
  <si>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</si>
  <si>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</si>
  <si>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</si>
  <si>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</si>
  <si>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</si>
  <si>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</si>
  <si>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</si>
  <si>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</si>
  <si>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</si>
  <si>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</si>
  <si>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</si>
  <si>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</si>
  <si>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</si>
  <si>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</si>
  <si>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</si>
  <si>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</si>
  <si>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</si>
  <si>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</si>
  <si>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</si>
  <si>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</si>
  <si>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</si>
  <si>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</si>
  <si>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</si>
  <si>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</si>
  <si>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</si>
  <si>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</si>
  <si>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</si>
  <si>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</si>
  <si>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</si>
  <si>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</si>
  <si>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</si>
  <si>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</si>
  <si>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</si>
  <si>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</si>
  <si>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</si>
  <si>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</si>
  <si>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</si>
  <si>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</si>
  <si>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</si>
  <si>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</si>
  <si>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</si>
  <si>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</si>
  <si>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</si>
  <si>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</si>
  <si>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</si>
  <si>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</si>
  <si>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</si>
  <si>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</si>
  <si>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</si>
  <si>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</si>
  <si>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</si>
  <si>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</si>
  <si>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</si>
  <si>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</si>
  <si>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</si>
  <si>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</si>
  <si>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</si>
  <si>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</si>
  <si>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</si>
  <si>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</si>
  <si>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</si>
  <si>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</si>
  <si>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</si>
  <si>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</si>
  <si>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</si>
  <si>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</si>
  <si>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</si>
  <si>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</si>
  <si>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</si>
  <si>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</si>
  <si>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</si>
  <si>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</si>
  <si>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</si>
  <si>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</si>
  <si>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</si>
  <si>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</si>
  <si>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</si>
  <si>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</si>
  <si>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</si>
  <si>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</si>
  <si>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</si>
  <si>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</si>
  <si>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</si>
  <si>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</si>
  <si>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</si>
  <si>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</si>
  <si>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</si>
  <si>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</si>
  <si>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</si>
  <si>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</si>
  <si>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</si>
  <si>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</si>
  <si>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</si>
  <si>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</si>
  <si>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</si>
  <si>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</si>
  <si>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</si>
  <si>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</si>
  <si>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</si>
  <si>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</si>
  <si>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</si>
  <si>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</si>
  <si>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</si>
  <si>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</si>
  <si>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</si>
  <si>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</si>
  <si>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</si>
  <si>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</si>
  <si>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</si>
  <si>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</si>
  <si>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</si>
  <si>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</si>
  <si>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</si>
  <si>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</si>
  <si>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</si>
  <si>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</si>
  <si>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</si>
  <si>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</si>
  <si>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</si>
  <si>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</si>
  <si>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</si>
  <si>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</si>
  <si>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</si>
  <si>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</si>
  <si>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</si>
  <si>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</si>
  <si>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</si>
  <si>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</si>
  <si>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</si>
  <si>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</si>
  <si>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</si>
  <si>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</si>
  <si>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</si>
  <si>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</si>
  <si>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</si>
  <si>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</si>
  <si>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</si>
  <si>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</si>
  <si>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</si>
  <si>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</si>
  <si>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</si>
  <si>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</si>
  <si>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</si>
  <si>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</si>
  <si>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</si>
  <si>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</si>
  <si>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</si>
  <si>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</si>
  <si>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</si>
  <si>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</si>
  <si>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</si>
  <si>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</si>
  <si>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</si>
  <si>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</si>
  <si>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</si>
  <si>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</si>
  <si>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</si>
  <si>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</si>
  <si>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</si>
  <si>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</si>
  <si>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</si>
  <si>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</si>
  <si>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</si>
  <si>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</si>
  <si>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</si>
  <si>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</si>
  <si>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</si>
  <si>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</si>
  <si>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</si>
  <si>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</si>
  <si>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</si>
  <si>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</si>
  <si>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</si>
  <si>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</si>
  <si>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</si>
  <si>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</si>
  <si>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</si>
  <si>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</si>
  <si>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</si>
  <si>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</si>
  <si>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</si>
  <si>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</si>
  <si>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</si>
  <si>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</si>
  <si>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</si>
  <si>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</si>
  <si>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</si>
  <si>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</si>
  <si>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</si>
  <si>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</si>
  <si>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</si>
  <si>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</si>
  <si>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</si>
  <si>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</si>
  <si>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</si>
  <si>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</si>
  <si>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</si>
  <si>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</si>
  <si>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</si>
  <si>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</si>
  <si>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</si>
  <si>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</si>
  <si>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</si>
  <si>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</si>
  <si>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</si>
  <si>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</si>
  <si>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</si>
  <si>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</si>
  <si>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</si>
  <si>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</si>
  <si>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</si>
  <si>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</si>
  <si>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</si>
  <si>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</si>
  <si>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</si>
  <si>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</si>
  <si>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</si>
  <si>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</si>
  <si>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</si>
  <si>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</si>
  <si>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</si>
  <si>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</si>
  <si>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</si>
  <si>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</si>
  <si>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</si>
  <si>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</si>
  <si>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</si>
  <si>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</si>
  <si>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</si>
  <si>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</si>
  <si>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</si>
  <si>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</si>
  <si>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</si>
  <si>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</si>
  <si>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</si>
  <si>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</si>
  <si>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</si>
  <si>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</si>
  <si>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</si>
  <si>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</si>
  <si>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</si>
  <si>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</si>
  <si>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</si>
  <si>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</si>
  <si>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</si>
  <si>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</si>
  <si>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</si>
  <si>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</si>
  <si>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</si>
  <si>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</si>
  <si>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</si>
  <si>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</si>
  <si>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</si>
  <si>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</si>
  <si>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</si>
  <si>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</si>
  <si>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</si>
  <si>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</si>
  <si>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</si>
  <si>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</si>
  <si>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</si>
  <si>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</si>
  <si>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</si>
  <si>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</si>
  <si>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</si>
  <si>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</si>
  <si>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</si>
  <si>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</si>
  <si>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</si>
  <si>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</si>
  <si>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</si>
  <si>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</si>
  <si>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</si>
  <si>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</si>
  <si>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</si>
  <si>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</si>
  <si>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</si>
  <si>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</si>
  <si>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</si>
  <si>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</si>
  <si>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</si>
  <si>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</si>
  <si>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</si>
  <si>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</si>
  <si>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</si>
  <si>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</si>
  <si>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</si>
  <si>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</si>
  <si>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</si>
  <si>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</si>
  <si>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</si>
  <si>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</si>
  <si>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</si>
  <si>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</si>
  <si>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</si>
  <si>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</si>
  <si>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</si>
  <si>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</si>
  <si>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</si>
  <si>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</si>
  <si>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</si>
  <si>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</si>
  <si>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</si>
  <si>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</si>
  <si>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</si>
  <si>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</si>
  <si>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</si>
  <si>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</si>
  <si>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</si>
  <si>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</si>
  <si>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</si>
  <si>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</si>
  <si>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</si>
  <si>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</si>
  <si>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</si>
  <si>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</si>
  <si>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</si>
  <si>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</si>
  <si>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</si>
  <si>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</si>
  <si>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</si>
  <si>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</si>
  <si>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</si>
  <si>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</si>
  <si>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</si>
  <si>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</si>
  <si>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</si>
  <si>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</si>
  <si>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</si>
  <si>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</si>
  <si>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</si>
  <si>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</si>
  <si>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</si>
  <si>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</si>
  <si>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</si>
  <si>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</si>
  <si>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</si>
  <si>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</si>
  <si>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</si>
  <si>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</si>
  <si>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</si>
  <si>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</si>
  <si>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</si>
  <si>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</si>
  <si>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</si>
  <si>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</si>
  <si>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</si>
  <si>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</si>
  <si>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</si>
  <si>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</si>
  <si>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</si>
  <si>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</si>
  <si>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</si>
  <si>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</si>
  <si>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</si>
  <si>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</si>
  <si>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</si>
  <si>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</si>
  <si>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</si>
  <si>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</si>
  <si>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</si>
  <si>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</si>
  <si>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</si>
  <si>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</si>
  <si>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</si>
  <si>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</si>
  <si>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</si>
  <si>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</si>
  <si>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</si>
  <si>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</si>
  <si>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</si>
  <si>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</si>
  <si>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</si>
  <si>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</si>
  <si>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</si>
  <si>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</si>
  <si>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</si>
  <si>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</si>
  <si>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</si>
  <si>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</si>
  <si>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</si>
  <si>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</si>
  <si>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</si>
  <si>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</si>
  <si>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</si>
  <si>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</si>
  <si>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</si>
  <si>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</si>
  <si>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</si>
  <si>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</si>
  <si>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</si>
  <si>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</si>
  <si>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</si>
  <si>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</si>
  <si>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</si>
  <si>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</si>
  <si>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</si>
  <si>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</si>
  <si>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</si>
  <si>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</si>
  <si>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</si>
  <si>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</si>
  <si>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</si>
  <si>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</si>
  <si>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</si>
  <si>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</si>
  <si>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</si>
  <si>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</si>
  <si>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</si>
  <si>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</si>
  <si>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</si>
  <si>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</si>
  <si>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</si>
  <si>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</si>
  <si>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</si>
  <si>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</si>
  <si>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</si>
  <si>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</si>
  <si>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</si>
  <si>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</si>
  <si>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</si>
  <si>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</si>
  <si>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</si>
  <si>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</si>
  <si>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</si>
  <si>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</si>
  <si>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</si>
  <si>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</si>
  <si>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</si>
  <si>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</si>
  <si>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</si>
  <si>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</si>
  <si>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</si>
  <si>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</si>
  <si>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</si>
  <si>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</si>
  <si>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</si>
  <si>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</si>
  <si>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</si>
  <si>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</si>
  <si>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</si>
  <si>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</si>
  <si>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</si>
  <si>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</si>
  <si>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</si>
  <si>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</si>
  <si>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</si>
  <si>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</si>
  <si>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</si>
  <si>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</si>
  <si>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</si>
  <si>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</si>
  <si>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</si>
  <si>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</si>
  <si>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</si>
  <si>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</si>
  <si>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</si>
  <si>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</si>
  <si>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</si>
  <si>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</si>
  <si>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</si>
  <si>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</si>
  <si>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</si>
  <si>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</si>
  <si>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</si>
  <si>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</si>
  <si>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</si>
  <si>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</si>
  <si>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</si>
  <si>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</si>
  <si>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</si>
  <si>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</si>
  <si>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</si>
  <si>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</si>
  <si>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</si>
  <si>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</si>
  <si>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</si>
  <si>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</si>
  <si>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</si>
  <si>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</si>
  <si>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</si>
  <si>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</si>
  <si>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</si>
  <si>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</si>
  <si>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</si>
  <si>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</si>
  <si>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</si>
  <si>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</si>
  <si>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</si>
  <si>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</si>
  <si>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</si>
  <si>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</si>
  <si>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</si>
  <si>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</si>
  <si>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</si>
  <si>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</si>
  <si>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</si>
  <si>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</si>
  <si>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</si>
  <si>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</si>
  <si>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</si>
  <si>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</si>
  <si>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</si>
  <si>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</si>
  <si>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</si>
  <si>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</si>
  <si>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</si>
  <si>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</si>
  <si>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</si>
  <si>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</si>
  <si>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</si>
  <si>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</si>
  <si>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</si>
  <si>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</si>
  <si>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</si>
  <si>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</si>
  <si>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</si>
  <si>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</si>
  <si>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</si>
  <si>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</si>
  <si>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</si>
  <si>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</si>
  <si>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</si>
  <si>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</si>
  <si>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</si>
  <si>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</si>
  <si>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</si>
  <si>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</si>
  <si>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</si>
  <si>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</si>
  <si>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</si>
  <si>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</si>
  <si>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</si>
  <si>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</si>
  <si>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</si>
  <si>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</si>
  <si>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</si>
  <si>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</si>
  <si>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</si>
  <si>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</si>
  <si>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</si>
  <si>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</si>
  <si>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</si>
  <si>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</si>
  <si>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</si>
  <si>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</si>
  <si>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</si>
  <si>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</si>
  <si>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</si>
  <si>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</si>
  <si>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</si>
  <si>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</si>
  <si>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</si>
  <si>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</si>
  <si>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</si>
  <si>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</si>
  <si>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</si>
  <si>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</si>
  <si>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</si>
  <si>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</si>
  <si>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</si>
  <si>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</si>
  <si>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</si>
  <si>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</si>
  <si>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</si>
  <si>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</si>
  <si>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</si>
  <si>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</si>
  <si>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</si>
  <si>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</si>
  <si>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</si>
  <si>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</si>
  <si>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</si>
  <si>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</si>
  <si>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</si>
  <si>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</si>
  <si>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</si>
  <si>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</si>
  <si>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</si>
  <si>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</si>
  <si>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</si>
  <si>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</si>
  <si>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</si>
  <si>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</si>
  <si>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</si>
  <si>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</si>
  <si>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</si>
  <si>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</si>
  <si>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</si>
  <si>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</si>
  <si>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</si>
  <si>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</si>
  <si>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</si>
  <si>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</si>
  <si>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</si>
  <si>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</si>
  <si>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</si>
  <si>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</si>
  <si>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</si>
  <si>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</si>
  <si>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</si>
  <si>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</si>
  <si>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</si>
  <si>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</si>
  <si>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</si>
  <si>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</si>
  <si>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</si>
  <si>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</si>
  <si>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</si>
  <si>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</si>
  <si>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</si>
  <si>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</si>
  <si>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</si>
  <si>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</si>
  <si>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</si>
  <si>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</si>
  <si>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</si>
  <si>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</si>
  <si>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</si>
  <si>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</si>
  <si>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</si>
  <si>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</si>
  <si>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</si>
  <si>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</si>
  <si>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</si>
  <si>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</si>
  <si>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</si>
  <si>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</si>
  <si>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</si>
  <si>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</si>
  <si>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</si>
  <si>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</si>
  <si>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</si>
  <si>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</si>
  <si>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</si>
  <si>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</si>
  <si>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</si>
  <si>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</si>
  <si>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</si>
  <si>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</si>
  <si>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</si>
  <si>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</si>
  <si>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</si>
  <si>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</si>
  <si>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</si>
  <si>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</si>
  <si>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</si>
  <si>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</si>
  <si>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</si>
  <si>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</si>
  <si>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</si>
  <si>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</si>
  <si>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</si>
  <si>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</si>
  <si>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</si>
  <si>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</si>
  <si>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</si>
  <si>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</si>
  <si>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</si>
  <si>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</si>
  <si>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</si>
  <si>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</si>
  <si>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</si>
  <si>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</si>
  <si>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</si>
  <si>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</si>
  <si>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</si>
  <si>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</si>
  <si>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</si>
  <si>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</si>
  <si>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</si>
  <si>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</si>
  <si>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</si>
  <si>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</si>
  <si>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</si>
  <si>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</si>
  <si>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</si>
  <si>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</si>
  <si>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</si>
  <si>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</si>
  <si>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</si>
  <si>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</si>
  <si>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</si>
  <si>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</si>
  <si>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</si>
  <si>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</si>
  <si>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</si>
  <si>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</si>
  <si>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</si>
  <si>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</si>
  <si>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</si>
  <si>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</si>
  <si>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</si>
  <si>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</si>
  <si>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</si>
  <si>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</si>
  <si>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</si>
  <si>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</si>
  <si>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</si>
  <si>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</si>
  <si>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</si>
  <si>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</si>
  <si>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</si>
  <si>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</si>
  <si>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</si>
  <si>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</si>
  <si>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</si>
  <si>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</si>
  <si>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</si>
  <si>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</si>
  <si>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</si>
  <si>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</si>
  <si>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</si>
  <si>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</si>
  <si>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</si>
  <si>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</si>
  <si>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</si>
  <si>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</si>
  <si>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</si>
  <si>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</si>
  <si>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</si>
  <si>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</si>
  <si>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</si>
  <si>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</si>
  <si>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</si>
  <si>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</si>
  <si>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</si>
  <si>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</si>
  <si>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</si>
  <si>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</si>
  <si>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</si>
  <si>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</si>
  <si>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</si>
  <si>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</si>
  <si>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</si>
  <si>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</si>
  <si>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</si>
  <si>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</si>
  <si>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</si>
  <si>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</si>
  <si>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Манарбек Інжу</t>
  </si>
  <si>
    <t xml:space="preserve">Каримова Жасмин </t>
  </si>
  <si>
    <t>Әбдіманан Сәндігүл</t>
  </si>
  <si>
    <t xml:space="preserve">Қабдрахман Уәлихан </t>
  </si>
  <si>
    <t xml:space="preserve"> Оқу  жылы 2022-2023        Топ  Балбөбек тобы               Өткізу кезеңі   аралық    Өткізу мерзімі  мамыр  2023 ж </t>
  </si>
  <si>
    <t xml:space="preserve">                                  Оқу жылы: 2022 - 2023 ж.                              Топ: "Балбөбек"                Өткізу кезеңі:  аралық      Өткізу мерзімі:  мамыр   2023 ж. 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</si>
</sst>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17" fillId="2" borderId="1" xfId="0" applyFont="1" applyFill="1" applyBorder="1" applyAlignment="1">
      <alignment vertical="center" wrapText="1"/>
    </xf>
    <xf numFmtId="0" fontId="17" fillId="2" borderId="5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51" xfId="0" applyFill="1" applyBorder="1"/>
    <xf numFmtId="0" fontId="5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6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S61"/>
  <sheetViews>
    <sheetView topLeftCell="A32" workbookViewId="0">
      <selection activeCell="L48" sqref="L48"/>
    </sheetView>
  </sheetViews>
  <sheetFormatPr defaultRowHeight="15"/>
  <cols>
    <col min="2" max="2" width="27.5703125" customWidth="1"/>
  </cols>
  <sheetData>
    <row r="1" spans="1:227" ht="15.7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>
      <c r="A2" s="61" t="s">
        <v>3188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>
      <c r="A4" s="101" t="s">
        <v>0</v>
      </c>
      <c r="B4" s="101" t="s">
        <v>1</v>
      </c>
      <c r="C4" s="102" t="s">
        <v>87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103"/>
      <c r="AM4" s="73" t="s">
        <v>2</v>
      </c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104"/>
      <c r="CC4" s="73" t="s">
        <v>2</v>
      </c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2" t="s">
        <v>181</v>
      </c>
      <c r="DB4" s="82"/>
      <c r="DC4" s="82"/>
      <c r="DD4" s="82"/>
      <c r="DE4" s="82"/>
      <c r="DF4" s="82"/>
      <c r="DG4" s="82"/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3"/>
      <c r="EE4" s="70" t="s">
        <v>244</v>
      </c>
      <c r="EF4" s="71"/>
      <c r="EG4" s="71"/>
      <c r="EH4" s="71"/>
      <c r="EI4" s="71"/>
      <c r="EJ4" s="71"/>
      <c r="EK4" s="71"/>
      <c r="EL4" s="71"/>
      <c r="EM4" s="72"/>
      <c r="EN4" s="73" t="s">
        <v>244</v>
      </c>
      <c r="EO4" s="74"/>
      <c r="EP4" s="74"/>
      <c r="EQ4" s="74"/>
      <c r="ER4" s="74"/>
      <c r="ES4" s="74"/>
      <c r="ET4" s="74"/>
      <c r="EU4" s="74"/>
      <c r="EV4" s="74"/>
      <c r="EW4" s="74"/>
      <c r="EX4" s="74"/>
      <c r="EY4" s="74"/>
      <c r="EZ4" s="74"/>
      <c r="FA4" s="74"/>
      <c r="FB4" s="74"/>
      <c r="FC4" s="74"/>
      <c r="FD4" s="74"/>
      <c r="FE4" s="74"/>
      <c r="FF4" s="74"/>
      <c r="FG4" s="74"/>
      <c r="FH4" s="74"/>
      <c r="FI4" s="74"/>
      <c r="FJ4" s="74"/>
      <c r="FK4" s="74"/>
      <c r="FL4" s="74"/>
      <c r="FM4" s="74"/>
      <c r="FN4" s="74"/>
      <c r="FO4" s="74"/>
      <c r="FP4" s="74"/>
      <c r="FQ4" s="74"/>
      <c r="FR4" s="74"/>
      <c r="FS4" s="74"/>
      <c r="FT4" s="74"/>
      <c r="FU4" s="65" t="s">
        <v>291</v>
      </c>
      <c r="FV4" s="65"/>
      <c r="FW4" s="65"/>
      <c r="FX4" s="65"/>
      <c r="FY4" s="65"/>
      <c r="FZ4" s="65"/>
      <c r="GA4" s="65"/>
      <c r="GB4" s="65"/>
      <c r="GC4" s="65"/>
      <c r="GD4" s="65"/>
      <c r="GE4" s="65"/>
      <c r="GF4" s="65"/>
      <c r="GG4" s="65"/>
      <c r="GH4" s="65"/>
      <c r="GI4" s="65"/>
      <c r="GJ4" s="65"/>
      <c r="GK4" s="65"/>
      <c r="GL4" s="65"/>
      <c r="GM4" s="65"/>
      <c r="GN4" s="65"/>
      <c r="GO4" s="65"/>
      <c r="GP4" s="65"/>
      <c r="GQ4" s="65"/>
      <c r="GR4" s="65"/>
      <c r="GS4" s="65"/>
      <c r="GT4" s="65"/>
      <c r="GU4" s="65"/>
      <c r="GV4" s="65"/>
      <c r="GW4" s="65"/>
      <c r="GX4" s="65"/>
      <c r="GY4" s="65"/>
      <c r="GZ4" s="65"/>
      <c r="HA4" s="65"/>
      <c r="HB4" s="65"/>
      <c r="HC4" s="65"/>
      <c r="HD4" s="65"/>
      <c r="HE4" s="65"/>
      <c r="HF4" s="65"/>
      <c r="HG4" s="65"/>
      <c r="HH4" s="65"/>
      <c r="HI4" s="65"/>
      <c r="HJ4" s="65"/>
      <c r="HK4" s="65"/>
      <c r="HL4" s="65"/>
      <c r="HM4" s="65"/>
      <c r="HN4" s="65"/>
      <c r="HO4" s="65"/>
      <c r="HP4" s="65"/>
      <c r="HQ4" s="65"/>
      <c r="HR4" s="65"/>
      <c r="HS4" s="65"/>
    </row>
    <row r="5" spans="1:227" ht="15" customHeight="1">
      <c r="A5" s="101"/>
      <c r="B5" s="101"/>
      <c r="C5" s="91" t="s">
        <v>88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76" t="s">
        <v>86</v>
      </c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84"/>
      <c r="CC5" s="66" t="s">
        <v>3</v>
      </c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85"/>
      <c r="DA5" s="77" t="s">
        <v>182</v>
      </c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8"/>
      <c r="EE5" s="67" t="s">
        <v>245</v>
      </c>
      <c r="EF5" s="68"/>
      <c r="EG5" s="68"/>
      <c r="EH5" s="68"/>
      <c r="EI5" s="68"/>
      <c r="EJ5" s="68"/>
      <c r="EK5" s="68"/>
      <c r="EL5" s="68"/>
      <c r="EM5" s="69"/>
      <c r="EN5" s="67" t="s">
        <v>246</v>
      </c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6" t="s">
        <v>292</v>
      </c>
      <c r="FV5" s="66"/>
      <c r="FW5" s="66"/>
      <c r="FX5" s="66"/>
      <c r="FY5" s="66"/>
      <c r="FZ5" s="66"/>
      <c r="GA5" s="66"/>
      <c r="GB5" s="66"/>
      <c r="GC5" s="66"/>
      <c r="GD5" s="66"/>
      <c r="GE5" s="66"/>
      <c r="GF5" s="66"/>
      <c r="GG5" s="66"/>
      <c r="GH5" s="66"/>
      <c r="GI5" s="66"/>
      <c r="GJ5" s="66"/>
      <c r="GK5" s="66"/>
      <c r="GL5" s="66"/>
      <c r="GM5" s="66"/>
      <c r="GN5" s="66"/>
      <c r="GO5" s="66"/>
      <c r="GP5" s="66"/>
      <c r="GQ5" s="66"/>
      <c r="GR5" s="66"/>
      <c r="GS5" s="66"/>
      <c r="GT5" s="66"/>
      <c r="GU5" s="66"/>
      <c r="GV5" s="66"/>
      <c r="GW5" s="66"/>
      <c r="GX5" s="66"/>
      <c r="GY5" s="66"/>
      <c r="GZ5" s="66"/>
      <c r="HA5" s="66"/>
      <c r="HB5" s="66"/>
      <c r="HC5" s="66"/>
      <c r="HD5" s="66"/>
      <c r="HE5" s="66"/>
      <c r="HF5" s="66"/>
      <c r="HG5" s="66"/>
      <c r="HH5" s="66"/>
      <c r="HI5" s="66"/>
      <c r="HJ5" s="66"/>
      <c r="HK5" s="66"/>
      <c r="HL5" s="66"/>
      <c r="HM5" s="66"/>
      <c r="HN5" s="66"/>
      <c r="HO5" s="66"/>
      <c r="HP5" s="66"/>
      <c r="HQ5" s="66"/>
      <c r="HR5" s="66"/>
      <c r="HS5" s="66"/>
    </row>
    <row r="6" spans="1:227" ht="10.15" hidden="1" customHeight="1">
      <c r="A6" s="101"/>
      <c r="B6" s="101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>
      <c r="A7" s="101"/>
      <c r="B7" s="101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>
      <c r="A8" s="101"/>
      <c r="B8" s="101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>
      <c r="A9" s="101"/>
      <c r="B9" s="101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>
      <c r="A10" s="101"/>
      <c r="B10" s="101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>
      <c r="A11" s="101"/>
      <c r="B11" s="101"/>
      <c r="C11" s="92" t="s">
        <v>26</v>
      </c>
      <c r="D11" s="93" t="s">
        <v>5</v>
      </c>
      <c r="E11" s="93" t="s">
        <v>6</v>
      </c>
      <c r="F11" s="76" t="s">
        <v>34</v>
      </c>
      <c r="G11" s="76" t="s">
        <v>7</v>
      </c>
      <c r="H11" s="76" t="s">
        <v>8</v>
      </c>
      <c r="I11" s="76" t="s">
        <v>27</v>
      </c>
      <c r="J11" s="76" t="s">
        <v>9</v>
      </c>
      <c r="K11" s="76" t="s">
        <v>10</v>
      </c>
      <c r="L11" s="93" t="s">
        <v>39</v>
      </c>
      <c r="M11" s="93" t="s">
        <v>9</v>
      </c>
      <c r="N11" s="93" t="s">
        <v>10</v>
      </c>
      <c r="O11" s="93" t="s">
        <v>28</v>
      </c>
      <c r="P11" s="93" t="s">
        <v>11</v>
      </c>
      <c r="Q11" s="93" t="s">
        <v>4</v>
      </c>
      <c r="R11" s="93" t="s">
        <v>29</v>
      </c>
      <c r="S11" s="93" t="s">
        <v>6</v>
      </c>
      <c r="T11" s="93" t="s">
        <v>12</v>
      </c>
      <c r="U11" s="93" t="s">
        <v>51</v>
      </c>
      <c r="V11" s="93" t="s">
        <v>6</v>
      </c>
      <c r="W11" s="93" t="s">
        <v>12</v>
      </c>
      <c r="X11" s="90" t="s">
        <v>30</v>
      </c>
      <c r="Y11" s="91" t="s">
        <v>10</v>
      </c>
      <c r="Z11" s="92" t="s">
        <v>13</v>
      </c>
      <c r="AA11" s="93" t="s">
        <v>31</v>
      </c>
      <c r="AB11" s="93" t="s">
        <v>14</v>
      </c>
      <c r="AC11" s="93" t="s">
        <v>15</v>
      </c>
      <c r="AD11" s="93" t="s">
        <v>32</v>
      </c>
      <c r="AE11" s="93" t="s">
        <v>4</v>
      </c>
      <c r="AF11" s="93" t="s">
        <v>5</v>
      </c>
      <c r="AG11" s="93" t="s">
        <v>33</v>
      </c>
      <c r="AH11" s="93" t="s">
        <v>12</v>
      </c>
      <c r="AI11" s="93" t="s">
        <v>7</v>
      </c>
      <c r="AJ11" s="93" t="s">
        <v>71</v>
      </c>
      <c r="AK11" s="93" t="s">
        <v>16</v>
      </c>
      <c r="AL11" s="93" t="s">
        <v>9</v>
      </c>
      <c r="AM11" s="93" t="s">
        <v>72</v>
      </c>
      <c r="AN11" s="93"/>
      <c r="AO11" s="93"/>
      <c r="AP11" s="90" t="s">
        <v>73</v>
      </c>
      <c r="AQ11" s="91"/>
      <c r="AR11" s="92"/>
      <c r="AS11" s="90" t="s">
        <v>74</v>
      </c>
      <c r="AT11" s="91"/>
      <c r="AU11" s="92"/>
      <c r="AV11" s="93" t="s">
        <v>75</v>
      </c>
      <c r="AW11" s="93"/>
      <c r="AX11" s="93"/>
      <c r="AY11" s="93" t="s">
        <v>76</v>
      </c>
      <c r="AZ11" s="93"/>
      <c r="BA11" s="93"/>
      <c r="BB11" s="93" t="s">
        <v>77</v>
      </c>
      <c r="BC11" s="93"/>
      <c r="BD11" s="93"/>
      <c r="BE11" s="89" t="s">
        <v>78</v>
      </c>
      <c r="BF11" s="89"/>
      <c r="BG11" s="89"/>
      <c r="BH11" s="93" t="s">
        <v>79</v>
      </c>
      <c r="BI11" s="93"/>
      <c r="BJ11" s="93"/>
      <c r="BK11" s="93" t="s">
        <v>80</v>
      </c>
      <c r="BL11" s="93"/>
      <c r="BM11" s="93"/>
      <c r="BN11" s="93" t="s">
        <v>81</v>
      </c>
      <c r="BO11" s="93"/>
      <c r="BP11" s="93"/>
      <c r="BQ11" s="93" t="s">
        <v>82</v>
      </c>
      <c r="BR11" s="93"/>
      <c r="BS11" s="93"/>
      <c r="BT11" s="93" t="s">
        <v>83</v>
      </c>
      <c r="BU11" s="93"/>
      <c r="BV11" s="93"/>
      <c r="BW11" s="86" t="s">
        <v>84</v>
      </c>
      <c r="BX11" s="86"/>
      <c r="BY11" s="86"/>
      <c r="BZ11" s="86" t="s">
        <v>85</v>
      </c>
      <c r="CA11" s="86"/>
      <c r="CB11" s="87"/>
      <c r="CC11" s="76" t="s">
        <v>140</v>
      </c>
      <c r="CD11" s="76"/>
      <c r="CE11" s="76"/>
      <c r="CF11" s="76" t="s">
        <v>141</v>
      </c>
      <c r="CG11" s="76"/>
      <c r="CH11" s="76"/>
      <c r="CI11" s="66" t="s">
        <v>142</v>
      </c>
      <c r="CJ11" s="66"/>
      <c r="CK11" s="66"/>
      <c r="CL11" s="76" t="s">
        <v>143</v>
      </c>
      <c r="CM11" s="76"/>
      <c r="CN11" s="76"/>
      <c r="CO11" s="76" t="s">
        <v>144</v>
      </c>
      <c r="CP11" s="76"/>
      <c r="CQ11" s="76"/>
      <c r="CR11" s="76" t="s">
        <v>145</v>
      </c>
      <c r="CS11" s="76"/>
      <c r="CT11" s="76"/>
      <c r="CU11" s="76" t="s">
        <v>146</v>
      </c>
      <c r="CV11" s="76"/>
      <c r="CW11" s="76"/>
      <c r="CX11" s="76" t="s">
        <v>147</v>
      </c>
      <c r="CY11" s="76"/>
      <c r="CZ11" s="84"/>
      <c r="DA11" s="75" t="s">
        <v>183</v>
      </c>
      <c r="DB11" s="79"/>
      <c r="DC11" s="80"/>
      <c r="DD11" s="75" t="s">
        <v>184</v>
      </c>
      <c r="DE11" s="79"/>
      <c r="DF11" s="80"/>
      <c r="DG11" s="75" t="s">
        <v>185</v>
      </c>
      <c r="DH11" s="79"/>
      <c r="DI11" s="80"/>
      <c r="DJ11" s="66" t="s">
        <v>186</v>
      </c>
      <c r="DK11" s="66"/>
      <c r="DL11" s="66"/>
      <c r="DM11" s="66" t="s">
        <v>187</v>
      </c>
      <c r="DN11" s="66"/>
      <c r="DO11" s="66"/>
      <c r="DP11" s="66" t="s">
        <v>188</v>
      </c>
      <c r="DQ11" s="66"/>
      <c r="DR11" s="66"/>
      <c r="DS11" s="66" t="s">
        <v>189</v>
      </c>
      <c r="DT11" s="66"/>
      <c r="DU11" s="66"/>
      <c r="DV11" s="66" t="s">
        <v>190</v>
      </c>
      <c r="DW11" s="66"/>
      <c r="DX11" s="66"/>
      <c r="DY11" s="66" t="s">
        <v>191</v>
      </c>
      <c r="DZ11" s="66"/>
      <c r="EA11" s="66"/>
      <c r="EB11" s="75" t="s">
        <v>192</v>
      </c>
      <c r="EC11" s="79"/>
      <c r="ED11" s="79"/>
      <c r="EE11" s="66" t="s">
        <v>230</v>
      </c>
      <c r="EF11" s="66"/>
      <c r="EG11" s="66"/>
      <c r="EH11" s="66" t="s">
        <v>231</v>
      </c>
      <c r="EI11" s="66"/>
      <c r="EJ11" s="66"/>
      <c r="EK11" s="66" t="s">
        <v>232</v>
      </c>
      <c r="EL11" s="66"/>
      <c r="EM11" s="66"/>
      <c r="EN11" s="66" t="s">
        <v>233</v>
      </c>
      <c r="EO11" s="66"/>
      <c r="EP11" s="66"/>
      <c r="EQ11" s="66" t="s">
        <v>234</v>
      </c>
      <c r="ER11" s="66"/>
      <c r="ES11" s="66"/>
      <c r="ET11" s="66" t="s">
        <v>235</v>
      </c>
      <c r="EU11" s="66"/>
      <c r="EV11" s="66"/>
      <c r="EW11" s="66" t="s">
        <v>236</v>
      </c>
      <c r="EX11" s="66"/>
      <c r="EY11" s="66"/>
      <c r="EZ11" s="66" t="s">
        <v>237</v>
      </c>
      <c r="FA11" s="66"/>
      <c r="FB11" s="66"/>
      <c r="FC11" s="66" t="s">
        <v>238</v>
      </c>
      <c r="FD11" s="66"/>
      <c r="FE11" s="66"/>
      <c r="FF11" s="66" t="s">
        <v>239</v>
      </c>
      <c r="FG11" s="66"/>
      <c r="FH11" s="66"/>
      <c r="FI11" s="66" t="s">
        <v>240</v>
      </c>
      <c r="FJ11" s="66"/>
      <c r="FK11" s="66"/>
      <c r="FL11" s="66" t="s">
        <v>241</v>
      </c>
      <c r="FM11" s="66"/>
      <c r="FN11" s="66"/>
      <c r="FO11" s="66" t="s">
        <v>242</v>
      </c>
      <c r="FP11" s="66"/>
      <c r="FQ11" s="66"/>
      <c r="FR11" s="66" t="s">
        <v>243</v>
      </c>
      <c r="FS11" s="66"/>
      <c r="FT11" s="75"/>
      <c r="FU11" s="66" t="s">
        <v>293</v>
      </c>
      <c r="FV11" s="66"/>
      <c r="FW11" s="66"/>
      <c r="FX11" s="66" t="s">
        <v>294</v>
      </c>
      <c r="FY11" s="66"/>
      <c r="FZ11" s="66"/>
      <c r="GA11" s="66" t="s">
        <v>295</v>
      </c>
      <c r="GB11" s="66"/>
      <c r="GC11" s="66"/>
      <c r="GD11" s="66" t="s">
        <v>296</v>
      </c>
      <c r="GE11" s="66"/>
      <c r="GF11" s="66"/>
      <c r="GG11" s="66" t="s">
        <v>297</v>
      </c>
      <c r="GH11" s="66"/>
      <c r="GI11" s="66"/>
      <c r="GJ11" s="66" t="s">
        <v>298</v>
      </c>
      <c r="GK11" s="66"/>
      <c r="GL11" s="66"/>
      <c r="GM11" s="66" t="s">
        <v>299</v>
      </c>
      <c r="GN11" s="66"/>
      <c r="GO11" s="66"/>
      <c r="GP11" s="66" t="s">
        <v>300</v>
      </c>
      <c r="GQ11" s="66"/>
      <c r="GR11" s="66"/>
      <c r="GS11" s="66" t="s">
        <v>301</v>
      </c>
      <c r="GT11" s="66"/>
      <c r="GU11" s="66"/>
      <c r="GV11" s="66" t="s">
        <v>302</v>
      </c>
      <c r="GW11" s="66"/>
      <c r="GX11" s="66"/>
      <c r="GY11" s="66" t="s">
        <v>303</v>
      </c>
      <c r="GZ11" s="66"/>
      <c r="HA11" s="66"/>
      <c r="HB11" s="66" t="s">
        <v>304</v>
      </c>
      <c r="HC11" s="66"/>
      <c r="HD11" s="66"/>
      <c r="HE11" s="66" t="s">
        <v>305</v>
      </c>
      <c r="HF11" s="66"/>
      <c r="HG11" s="66"/>
      <c r="HH11" s="66" t="s">
        <v>306</v>
      </c>
      <c r="HI11" s="66"/>
      <c r="HJ11" s="66"/>
      <c r="HK11" s="66" t="s">
        <v>307</v>
      </c>
      <c r="HL11" s="66"/>
      <c r="HM11" s="66"/>
      <c r="HN11" s="66" t="s">
        <v>308</v>
      </c>
      <c r="HO11" s="66"/>
      <c r="HP11" s="66"/>
      <c r="HQ11" s="66" t="s">
        <v>309</v>
      </c>
      <c r="HR11" s="66"/>
      <c r="HS11" s="66"/>
    </row>
    <row r="12" spans="1:227" ht="156" customHeight="1" thickBot="1">
      <c r="A12" s="101"/>
      <c r="B12" s="101"/>
      <c r="C12" s="98" t="s">
        <v>18</v>
      </c>
      <c r="D12" s="88"/>
      <c r="E12" s="88"/>
      <c r="F12" s="99" t="s">
        <v>401</v>
      </c>
      <c r="G12" s="99"/>
      <c r="H12" s="98"/>
      <c r="I12" s="100" t="s">
        <v>35</v>
      </c>
      <c r="J12" s="99"/>
      <c r="K12" s="99"/>
      <c r="L12" s="88" t="s">
        <v>40</v>
      </c>
      <c r="M12" s="88"/>
      <c r="N12" s="88"/>
      <c r="O12" s="88" t="s">
        <v>44</v>
      </c>
      <c r="P12" s="88"/>
      <c r="Q12" s="88"/>
      <c r="R12" s="88" t="s">
        <v>47</v>
      </c>
      <c r="S12" s="88"/>
      <c r="T12" s="88"/>
      <c r="U12" s="88" t="s">
        <v>52</v>
      </c>
      <c r="V12" s="88"/>
      <c r="W12" s="88"/>
      <c r="X12" s="88" t="s">
        <v>54</v>
      </c>
      <c r="Y12" s="88"/>
      <c r="Z12" s="88"/>
      <c r="AA12" s="88" t="s">
        <v>57</v>
      </c>
      <c r="AB12" s="88"/>
      <c r="AC12" s="88"/>
      <c r="AD12" s="88" t="s">
        <v>61</v>
      </c>
      <c r="AE12" s="88"/>
      <c r="AF12" s="88"/>
      <c r="AG12" s="88" t="s">
        <v>63</v>
      </c>
      <c r="AH12" s="88"/>
      <c r="AI12" s="88"/>
      <c r="AJ12" s="88" t="s">
        <v>67</v>
      </c>
      <c r="AK12" s="88"/>
      <c r="AL12" s="88"/>
      <c r="AM12" s="88" t="s">
        <v>89</v>
      </c>
      <c r="AN12" s="88"/>
      <c r="AO12" s="88"/>
      <c r="AP12" s="88" t="s">
        <v>92</v>
      </c>
      <c r="AQ12" s="88"/>
      <c r="AR12" s="88"/>
      <c r="AS12" s="88" t="s">
        <v>96</v>
      </c>
      <c r="AT12" s="88"/>
      <c r="AU12" s="88"/>
      <c r="AV12" s="88" t="s">
        <v>100</v>
      </c>
      <c r="AW12" s="88"/>
      <c r="AX12" s="88"/>
      <c r="AY12" s="88" t="s">
        <v>101</v>
      </c>
      <c r="AZ12" s="88"/>
      <c r="BA12" s="88"/>
      <c r="BB12" s="88" t="s">
        <v>104</v>
      </c>
      <c r="BC12" s="88"/>
      <c r="BD12" s="88"/>
      <c r="BE12" s="88" t="s">
        <v>108</v>
      </c>
      <c r="BF12" s="88"/>
      <c r="BG12" s="88"/>
      <c r="BH12" s="88" t="s">
        <v>112</v>
      </c>
      <c r="BI12" s="88"/>
      <c r="BJ12" s="88"/>
      <c r="BK12" s="88" t="s">
        <v>116</v>
      </c>
      <c r="BL12" s="88"/>
      <c r="BM12" s="88"/>
      <c r="BN12" s="88" t="s">
        <v>120</v>
      </c>
      <c r="BO12" s="88"/>
      <c r="BP12" s="88"/>
      <c r="BQ12" s="88" t="s">
        <v>124</v>
      </c>
      <c r="BR12" s="88"/>
      <c r="BS12" s="88"/>
      <c r="BT12" s="88" t="s">
        <v>128</v>
      </c>
      <c r="BU12" s="88"/>
      <c r="BV12" s="88"/>
      <c r="BW12" s="88" t="s">
        <v>132</v>
      </c>
      <c r="BX12" s="88"/>
      <c r="BY12" s="88"/>
      <c r="BZ12" s="88" t="s">
        <v>136</v>
      </c>
      <c r="CA12" s="88"/>
      <c r="CB12" s="88"/>
      <c r="CC12" s="62" t="s">
        <v>149</v>
      </c>
      <c r="CD12" s="63"/>
      <c r="CE12" s="64"/>
      <c r="CF12" s="62" t="s">
        <v>153</v>
      </c>
      <c r="CG12" s="63"/>
      <c r="CH12" s="64"/>
      <c r="CI12" s="62" t="s">
        <v>157</v>
      </c>
      <c r="CJ12" s="63"/>
      <c r="CK12" s="64"/>
      <c r="CL12" s="62" t="s">
        <v>161</v>
      </c>
      <c r="CM12" s="63"/>
      <c r="CN12" s="64"/>
      <c r="CO12" s="62" t="s">
        <v>165</v>
      </c>
      <c r="CP12" s="63"/>
      <c r="CQ12" s="64"/>
      <c r="CR12" s="62" t="s">
        <v>169</v>
      </c>
      <c r="CS12" s="63"/>
      <c r="CT12" s="64"/>
      <c r="CU12" s="62" t="s">
        <v>173</v>
      </c>
      <c r="CV12" s="63"/>
      <c r="CW12" s="64"/>
      <c r="CX12" s="62" t="s">
        <v>177</v>
      </c>
      <c r="CY12" s="63"/>
      <c r="CZ12" s="63"/>
      <c r="DA12" s="62" t="s">
        <v>193</v>
      </c>
      <c r="DB12" s="63"/>
      <c r="DC12" s="64"/>
      <c r="DD12" s="62" t="s">
        <v>195</v>
      </c>
      <c r="DE12" s="63"/>
      <c r="DF12" s="64"/>
      <c r="DG12" s="62" t="s">
        <v>199</v>
      </c>
      <c r="DH12" s="63"/>
      <c r="DI12" s="64"/>
      <c r="DJ12" s="62" t="s">
        <v>203</v>
      </c>
      <c r="DK12" s="63"/>
      <c r="DL12" s="64"/>
      <c r="DM12" s="62" t="s">
        <v>207</v>
      </c>
      <c r="DN12" s="63"/>
      <c r="DO12" s="64"/>
      <c r="DP12" s="62" t="s">
        <v>211</v>
      </c>
      <c r="DQ12" s="63"/>
      <c r="DR12" s="64"/>
      <c r="DS12" s="62" t="s">
        <v>215</v>
      </c>
      <c r="DT12" s="63"/>
      <c r="DU12" s="64"/>
      <c r="DV12" s="62" t="s">
        <v>219</v>
      </c>
      <c r="DW12" s="63"/>
      <c r="DX12" s="64"/>
      <c r="DY12" s="62" t="s">
        <v>223</v>
      </c>
      <c r="DZ12" s="63"/>
      <c r="EA12" s="64"/>
      <c r="EB12" s="62" t="s">
        <v>226</v>
      </c>
      <c r="EC12" s="63"/>
      <c r="ED12" s="63"/>
      <c r="EE12" s="62" t="s">
        <v>247</v>
      </c>
      <c r="EF12" s="63"/>
      <c r="EG12" s="64"/>
      <c r="EH12" s="62" t="s">
        <v>251</v>
      </c>
      <c r="EI12" s="63"/>
      <c r="EJ12" s="64"/>
      <c r="EK12" s="62" t="s">
        <v>255</v>
      </c>
      <c r="EL12" s="63"/>
      <c r="EM12" s="64"/>
      <c r="EN12" s="62" t="s">
        <v>259</v>
      </c>
      <c r="EO12" s="63"/>
      <c r="EP12" s="64"/>
      <c r="EQ12" s="62" t="s">
        <v>260</v>
      </c>
      <c r="ER12" s="63"/>
      <c r="ES12" s="64"/>
      <c r="ET12" s="62" t="s">
        <v>264</v>
      </c>
      <c r="EU12" s="63"/>
      <c r="EV12" s="64"/>
      <c r="EW12" s="62" t="s">
        <v>266</v>
      </c>
      <c r="EX12" s="63"/>
      <c r="EY12" s="64"/>
      <c r="EZ12" s="62" t="s">
        <v>268</v>
      </c>
      <c r="FA12" s="63"/>
      <c r="FB12" s="64"/>
      <c r="FC12" s="62" t="s">
        <v>270</v>
      </c>
      <c r="FD12" s="63"/>
      <c r="FE12" s="64"/>
      <c r="FF12" s="62" t="s">
        <v>274</v>
      </c>
      <c r="FG12" s="63"/>
      <c r="FH12" s="64"/>
      <c r="FI12" s="62" t="s">
        <v>277</v>
      </c>
      <c r="FJ12" s="63"/>
      <c r="FK12" s="64"/>
      <c r="FL12" s="62" t="s">
        <v>280</v>
      </c>
      <c r="FM12" s="63"/>
      <c r="FN12" s="64"/>
      <c r="FO12" s="62" t="s">
        <v>284</v>
      </c>
      <c r="FP12" s="63"/>
      <c r="FQ12" s="64"/>
      <c r="FR12" s="62" t="s">
        <v>287</v>
      </c>
      <c r="FS12" s="63"/>
      <c r="FT12" s="63"/>
      <c r="FU12" s="62" t="s">
        <v>313</v>
      </c>
      <c r="FV12" s="63"/>
      <c r="FW12" s="64"/>
      <c r="FX12" s="62" t="s">
        <v>314</v>
      </c>
      <c r="FY12" s="63"/>
      <c r="FZ12" s="64"/>
      <c r="GA12" s="62" t="s">
        <v>318</v>
      </c>
      <c r="GB12" s="63"/>
      <c r="GC12" s="64"/>
      <c r="GD12" s="62" t="s">
        <v>365</v>
      </c>
      <c r="GE12" s="63"/>
      <c r="GF12" s="64"/>
      <c r="GG12" s="62" t="s">
        <v>321</v>
      </c>
      <c r="GH12" s="63"/>
      <c r="GI12" s="64"/>
      <c r="GJ12" s="62" t="s">
        <v>323</v>
      </c>
      <c r="GK12" s="63"/>
      <c r="GL12" s="64"/>
      <c r="GM12" s="62" t="s">
        <v>327</v>
      </c>
      <c r="GN12" s="63"/>
      <c r="GO12" s="64"/>
      <c r="GP12" s="62" t="s">
        <v>329</v>
      </c>
      <c r="GQ12" s="63"/>
      <c r="GR12" s="64"/>
      <c r="GS12" s="62" t="s">
        <v>333</v>
      </c>
      <c r="GT12" s="63"/>
      <c r="GU12" s="64"/>
      <c r="GV12" s="62" t="s">
        <v>335</v>
      </c>
      <c r="GW12" s="63"/>
      <c r="GX12" s="64"/>
      <c r="GY12" s="62" t="s">
        <v>339</v>
      </c>
      <c r="GZ12" s="63"/>
      <c r="HA12" s="64"/>
      <c r="HB12" s="62" t="s">
        <v>343</v>
      </c>
      <c r="HC12" s="63"/>
      <c r="HD12" s="64"/>
      <c r="HE12" s="62" t="s">
        <v>347</v>
      </c>
      <c r="HF12" s="63"/>
      <c r="HG12" s="64"/>
      <c r="HH12" s="62" t="s">
        <v>351</v>
      </c>
      <c r="HI12" s="63"/>
      <c r="HJ12" s="64"/>
      <c r="HK12" s="62" t="s">
        <v>355</v>
      </c>
      <c r="HL12" s="63"/>
      <c r="HM12" s="64"/>
      <c r="HN12" s="62" t="s">
        <v>358</v>
      </c>
      <c r="HO12" s="63"/>
      <c r="HP12" s="64"/>
      <c r="HQ12" s="62" t="s">
        <v>361</v>
      </c>
      <c r="HR12" s="63"/>
      <c r="HS12" s="64"/>
    </row>
    <row r="13" spans="1:227" ht="90.6" customHeight="1" thickBot="1">
      <c r="A13" s="101"/>
      <c r="B13" s="101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>
      <c r="A39" s="94" t="s">
        <v>3158</v>
      </c>
      <c r="B39" s="95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>
      <c r="A40" s="96" t="s">
        <v>3191</v>
      </c>
      <c r="B40" s="97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>
      <c r="B41" s="12"/>
      <c r="C41" s="13"/>
      <c r="AI41" s="12"/>
    </row>
    <row r="42" spans="1:227">
      <c r="B42" t="s">
        <v>3164</v>
      </c>
      <c r="AI42" s="12"/>
    </row>
    <row r="43" spans="1:227">
      <c r="B43" t="s">
        <v>3165</v>
      </c>
      <c r="C43" t="s">
        <v>3168</v>
      </c>
      <c r="D43">
        <f>(C40+F40+I40+L40+O40+R40+U40+X40+AA40+AD40+AG40+AJ40)/12</f>
        <v>0</v>
      </c>
      <c r="AI43" s="12"/>
    </row>
    <row r="44" spans="1:227">
      <c r="B44" t="s">
        <v>3166</v>
      </c>
      <c r="C44" t="s">
        <v>3168</v>
      </c>
      <c r="D44">
        <f>(D40+G40+J40+M40+P40+S40+V40+Y40+AB40+AE40+AH40+AK40)/12</f>
        <v>0</v>
      </c>
      <c r="AI44" s="12"/>
    </row>
    <row r="45" spans="1:227">
      <c r="B45" t="s">
        <v>3167</v>
      </c>
      <c r="C45" t="s">
        <v>3168</v>
      </c>
      <c r="D45">
        <f>(E40+H40+K40+N40+Q40+T40+W40+Z40+AC40+AF40+AI40+AL40)/12</f>
        <v>0</v>
      </c>
      <c r="AI45" s="12"/>
    </row>
    <row r="47" spans="1:227">
      <c r="B47" t="s">
        <v>3165</v>
      </c>
      <c r="C47" t="s">
        <v>3169</v>
      </c>
      <c r="D47">
        <f>(AM40+AP40+AS40+AV40+AY40+BB40+BE40+BH40+BK40+BN40+BQ40+BT40+BW40+BZ40+CC40+CF40+CI40+CL40+CO40+CR40+CU40+CX40)/22</f>
        <v>0</v>
      </c>
    </row>
    <row r="48" spans="1:227">
      <c r="B48" t="s">
        <v>3166</v>
      </c>
      <c r="C48" t="s">
        <v>3169</v>
      </c>
      <c r="D48">
        <f>(AN40+AQ40+AT40+AW40+AZ40+BC40+BF40+BI40+BL40+BO40+BR40+BU40+BX40+CA40+CD40+CG40+CJ40+CM40+CP40+CS40+CV40+CY40)/22</f>
        <v>0</v>
      </c>
    </row>
    <row r="49" spans="2:4">
      <c r="B49" t="s">
        <v>3167</v>
      </c>
      <c r="C49" t="s">
        <v>3169</v>
      </c>
      <c r="D49">
        <f>(AR40+AU40+AX40+BA40+BD40+BG40+BJ40+BM40+BP40+BS40+BV40+BY40+CB40+CE40+CH40+CK40+CN40+CQ40+CT40+CW40+CZ40)/22</f>
        <v>0</v>
      </c>
    </row>
    <row r="51" spans="2:4">
      <c r="B51" t="s">
        <v>3165</v>
      </c>
      <c r="C51" t="s">
        <v>3170</v>
      </c>
      <c r="D51">
        <f>(DA40+DD40+DG40+DJ40+DM40+DP40+DS40+DV40+DY40+EB40)/10</f>
        <v>0</v>
      </c>
    </row>
    <row r="52" spans="2:4">
      <c r="B52" t="s">
        <v>3166</v>
      </c>
      <c r="C52" t="s">
        <v>3170</v>
      </c>
      <c r="D52">
        <f>(DB40+DE40+DH40+DK40+DN40+DQ40+DT40+DW40+DZ40+EC40)/10</f>
        <v>0</v>
      </c>
    </row>
    <row r="53" spans="2:4">
      <c r="B53" t="s">
        <v>3167</v>
      </c>
      <c r="C53" t="s">
        <v>3170</v>
      </c>
      <c r="D53">
        <f>(DC40+DF40+DI40+DL40+DO40+DR40+DU40+DX40+EA40+ED40)/10</f>
        <v>0</v>
      </c>
    </row>
    <row r="55" spans="2:4">
      <c r="B55" t="s">
        <v>3165</v>
      </c>
      <c r="C55" t="s">
        <v>3171</v>
      </c>
      <c r="D55">
        <f>(EE40+EH40+EK40+EN40+EQ40+ET40+EW40+EZ40+FC40+FF40+FI40+FL40+FO40+FR40)/14</f>
        <v>0</v>
      </c>
    </row>
    <row r="56" spans="2:4">
      <c r="B56" t="s">
        <v>3166</v>
      </c>
      <c r="C56" t="s">
        <v>3171</v>
      </c>
      <c r="D56">
        <f>(EF40+EI40+EL40+EO40+ER40+EU40+EX40+FA40+FD40+FG40+FJ40+FM40+FP40+FS40)/14</f>
        <v>0</v>
      </c>
    </row>
    <row r="57" spans="2:4">
      <c r="B57" t="s">
        <v>3167</v>
      </c>
      <c r="C57" t="s">
        <v>3171</v>
      </c>
      <c r="D57">
        <f>(EG40+EJ40+EM40+EP40+ES40+EV40+EY40+FB40+FE40+FH40+FK40+FN40+FQ40+FT40)/14</f>
        <v>0</v>
      </c>
    </row>
    <row r="59" spans="2:4">
      <c r="B59" t="s">
        <v>3165</v>
      </c>
      <c r="C59" t="s">
        <v>3172</v>
      </c>
      <c r="D59">
        <f>(FU40+FX40+GA40+GD40+GG40+GJ40+GM40+GP40+GS40+GV40+GY40+HB40+HE40+HH40+HK40+HN40+HQ40)/17</f>
        <v>0</v>
      </c>
    </row>
    <row r="60" spans="2:4">
      <c r="B60" t="s">
        <v>3166</v>
      </c>
      <c r="C60" t="s">
        <v>3172</v>
      </c>
      <c r="D60">
        <f>(FV40+FY40+GB40+GE40+GH40+GK40+GN40+GQ40+GT40+GW40+GZ40+HC40+HF40+HI40+HL40+HO40+HR40)/17</f>
        <v>0</v>
      </c>
    </row>
    <row r="61" spans="2:4">
      <c r="B61" t="s">
        <v>3167</v>
      </c>
      <c r="C61" t="s">
        <v>3172</v>
      </c>
      <c r="D61">
        <f>(FW40+FZ40+GC40+GF40+GI40+GL40+GO40+GR40+GU40+GX40+HA40+HD40+HG40+HJ40+HM40+HP40+HS40)/17</f>
        <v>0</v>
      </c>
    </row>
  </sheetData>
  <mergeCells count="169"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E61"/>
  <sheetViews>
    <sheetView workbookViewId="0">
      <selection activeCell="A40" sqref="A40:B40"/>
    </sheetView>
  </sheetViews>
  <sheetFormatPr defaultRowHeight="15"/>
  <cols>
    <col min="2" max="2" width="31.28515625" customWidth="1"/>
    <col min="59" max="59" width="9.28515625" customWidth="1"/>
  </cols>
  <sheetData>
    <row r="1" spans="1:317" ht="15.7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>
      <c r="A2" s="61" t="s">
        <v>3189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>
      <c r="A4" s="101" t="s">
        <v>0</v>
      </c>
      <c r="B4" s="101" t="s">
        <v>1</v>
      </c>
      <c r="C4" s="102" t="s">
        <v>87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103"/>
      <c r="BH4" s="73" t="s">
        <v>2</v>
      </c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 t="s">
        <v>2</v>
      </c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83" t="s">
        <v>181</v>
      </c>
      <c r="DQ4" s="112"/>
      <c r="DR4" s="112"/>
      <c r="DS4" s="112"/>
      <c r="DT4" s="112"/>
      <c r="DU4" s="112"/>
      <c r="DV4" s="112"/>
      <c r="DW4" s="112"/>
      <c r="DX4" s="112"/>
      <c r="DY4" s="112"/>
      <c r="DZ4" s="112"/>
      <c r="EA4" s="112"/>
      <c r="EB4" s="112"/>
      <c r="EC4" s="112"/>
      <c r="ED4" s="112"/>
      <c r="EE4" s="112"/>
      <c r="EF4" s="112"/>
      <c r="EG4" s="112"/>
      <c r="EH4" s="112"/>
      <c r="EI4" s="112"/>
      <c r="EJ4" s="112"/>
      <c r="EK4" s="112"/>
      <c r="EL4" s="112"/>
      <c r="EM4" s="112"/>
      <c r="EN4" s="112"/>
      <c r="EO4" s="112"/>
      <c r="EP4" s="113"/>
      <c r="EQ4" s="82" t="s">
        <v>244</v>
      </c>
      <c r="ER4" s="82"/>
      <c r="ES4" s="82"/>
      <c r="ET4" s="82"/>
      <c r="EU4" s="82"/>
      <c r="EV4" s="82"/>
      <c r="EW4" s="82"/>
      <c r="EX4" s="82"/>
      <c r="EY4" s="82"/>
      <c r="EZ4" s="82"/>
      <c r="FA4" s="82"/>
      <c r="FB4" s="82"/>
      <c r="FC4" s="82"/>
      <c r="FD4" s="82"/>
      <c r="FE4" s="82"/>
      <c r="FF4" s="82"/>
      <c r="FG4" s="82"/>
      <c r="FH4" s="82"/>
      <c r="FI4" s="82"/>
      <c r="FJ4" s="82"/>
      <c r="FK4" s="82"/>
      <c r="FL4" s="82"/>
      <c r="FM4" s="82"/>
      <c r="FN4" s="82"/>
      <c r="FO4" s="70" t="s">
        <v>244</v>
      </c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 t="s">
        <v>244</v>
      </c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 t="s">
        <v>244</v>
      </c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2"/>
      <c r="HT4" s="73" t="s">
        <v>244</v>
      </c>
      <c r="HU4" s="74"/>
      <c r="HV4" s="74"/>
      <c r="HW4" s="74"/>
      <c r="HX4" s="74"/>
      <c r="HY4" s="74"/>
      <c r="HZ4" s="74"/>
      <c r="IA4" s="74"/>
      <c r="IB4" s="74"/>
      <c r="IC4" s="74"/>
      <c r="ID4" s="74"/>
      <c r="IE4" s="74"/>
      <c r="IF4" s="74"/>
      <c r="IG4" s="74"/>
      <c r="IH4" s="74"/>
      <c r="II4" s="74"/>
      <c r="IJ4" s="74"/>
      <c r="IK4" s="74"/>
      <c r="IL4" s="74"/>
      <c r="IM4" s="74"/>
      <c r="IN4" s="74"/>
      <c r="IO4" s="74"/>
      <c r="IP4" s="74"/>
      <c r="IQ4" s="74"/>
      <c r="IR4" s="74"/>
      <c r="IS4" s="74"/>
      <c r="IT4" s="74"/>
      <c r="IU4" s="74"/>
      <c r="IV4" s="74"/>
      <c r="IW4" s="74"/>
      <c r="IX4" s="85" t="s">
        <v>291</v>
      </c>
      <c r="IY4" s="116"/>
      <c r="IZ4" s="116"/>
      <c r="JA4" s="116"/>
      <c r="JB4" s="116"/>
      <c r="JC4" s="116"/>
      <c r="JD4" s="116"/>
      <c r="JE4" s="116"/>
      <c r="JF4" s="116"/>
      <c r="JG4" s="116"/>
      <c r="JH4" s="116"/>
      <c r="JI4" s="116"/>
      <c r="JJ4" s="116"/>
      <c r="JK4" s="116"/>
      <c r="JL4" s="116"/>
      <c r="JM4" s="116"/>
      <c r="JN4" s="116"/>
      <c r="JO4" s="116"/>
      <c r="JP4" s="116"/>
      <c r="JQ4" s="116"/>
      <c r="JR4" s="116"/>
      <c r="JS4" s="116"/>
      <c r="JT4" s="116"/>
      <c r="JU4" s="116"/>
      <c r="JV4" s="116"/>
      <c r="JW4" s="116"/>
      <c r="JX4" s="116"/>
      <c r="JY4" s="116"/>
      <c r="JZ4" s="116"/>
      <c r="KA4" s="116"/>
      <c r="KB4" s="116"/>
      <c r="KC4" s="116"/>
      <c r="KD4" s="116"/>
      <c r="KE4" s="116"/>
      <c r="KF4" s="116"/>
      <c r="KG4" s="116"/>
      <c r="KH4" s="116"/>
      <c r="KI4" s="116"/>
      <c r="KJ4" s="116"/>
      <c r="KK4" s="116"/>
      <c r="KL4" s="116"/>
      <c r="KM4" s="116"/>
      <c r="KN4" s="116"/>
      <c r="KO4" s="116"/>
      <c r="KP4" s="116"/>
      <c r="KQ4" s="116"/>
      <c r="KR4" s="116"/>
      <c r="KS4" s="116"/>
      <c r="KT4" s="116"/>
      <c r="KU4" s="116"/>
      <c r="KV4" s="116"/>
      <c r="KW4" s="116"/>
      <c r="KX4" s="116"/>
      <c r="KY4" s="116"/>
      <c r="KZ4" s="116"/>
      <c r="LA4" s="116"/>
      <c r="LB4" s="116"/>
      <c r="LC4" s="116"/>
      <c r="LD4" s="116"/>
      <c r="LE4" s="117"/>
    </row>
    <row r="5" spans="1:317" ht="15.75" customHeight="1">
      <c r="A5" s="101"/>
      <c r="B5" s="101"/>
      <c r="C5" s="91" t="s">
        <v>88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84" t="s">
        <v>86</v>
      </c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11"/>
      <c r="CU5" s="75" t="s">
        <v>3</v>
      </c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80"/>
      <c r="DP5" s="78" t="s">
        <v>182</v>
      </c>
      <c r="DQ5" s="114"/>
      <c r="DR5" s="114"/>
      <c r="DS5" s="114"/>
      <c r="DT5" s="114"/>
      <c r="DU5" s="114"/>
      <c r="DV5" s="114"/>
      <c r="DW5" s="114"/>
      <c r="DX5" s="114"/>
      <c r="DY5" s="114"/>
      <c r="DZ5" s="114"/>
      <c r="EA5" s="114"/>
      <c r="EB5" s="114"/>
      <c r="EC5" s="114"/>
      <c r="ED5" s="114"/>
      <c r="EE5" s="114"/>
      <c r="EF5" s="114"/>
      <c r="EG5" s="114"/>
      <c r="EH5" s="114"/>
      <c r="EI5" s="114"/>
      <c r="EJ5" s="114"/>
      <c r="EK5" s="114"/>
      <c r="EL5" s="114"/>
      <c r="EM5" s="114"/>
      <c r="EN5" s="114"/>
      <c r="EO5" s="114"/>
      <c r="EP5" s="115"/>
      <c r="EQ5" s="76" t="s">
        <v>387</v>
      </c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67" t="s">
        <v>245</v>
      </c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 t="s">
        <v>426</v>
      </c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 t="s">
        <v>438</v>
      </c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9"/>
      <c r="HT5" s="67" t="s">
        <v>246</v>
      </c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  <c r="IQ5" s="68"/>
      <c r="IR5" s="68"/>
      <c r="IS5" s="68"/>
      <c r="IT5" s="68"/>
      <c r="IU5" s="68"/>
      <c r="IV5" s="68"/>
      <c r="IW5" s="68"/>
      <c r="IX5" s="75" t="s">
        <v>292</v>
      </c>
      <c r="IY5" s="79"/>
      <c r="IZ5" s="79"/>
      <c r="JA5" s="79"/>
      <c r="JB5" s="79"/>
      <c r="JC5" s="79"/>
      <c r="JD5" s="79"/>
      <c r="JE5" s="79"/>
      <c r="JF5" s="79"/>
      <c r="JG5" s="79"/>
      <c r="JH5" s="79"/>
      <c r="JI5" s="79"/>
      <c r="JJ5" s="79"/>
      <c r="JK5" s="79"/>
      <c r="JL5" s="79"/>
      <c r="JM5" s="79"/>
      <c r="JN5" s="79"/>
      <c r="JO5" s="79"/>
      <c r="JP5" s="79"/>
      <c r="JQ5" s="79"/>
      <c r="JR5" s="79"/>
      <c r="JS5" s="79"/>
      <c r="JT5" s="79"/>
      <c r="JU5" s="79"/>
      <c r="JV5" s="79"/>
      <c r="JW5" s="79"/>
      <c r="JX5" s="79"/>
      <c r="JY5" s="79"/>
      <c r="JZ5" s="79"/>
      <c r="KA5" s="79"/>
      <c r="KB5" s="79"/>
      <c r="KC5" s="79"/>
      <c r="KD5" s="79"/>
      <c r="KE5" s="79"/>
      <c r="KF5" s="79"/>
      <c r="KG5" s="79"/>
      <c r="KH5" s="79"/>
      <c r="KI5" s="79"/>
      <c r="KJ5" s="79"/>
      <c r="KK5" s="79"/>
      <c r="KL5" s="79"/>
      <c r="KM5" s="79"/>
      <c r="KN5" s="79"/>
      <c r="KO5" s="79"/>
      <c r="KP5" s="79"/>
      <c r="KQ5" s="79"/>
      <c r="KR5" s="79"/>
      <c r="KS5" s="79"/>
      <c r="KT5" s="79"/>
      <c r="KU5" s="79"/>
      <c r="KV5" s="79"/>
      <c r="KW5" s="79"/>
      <c r="KX5" s="79"/>
      <c r="KY5" s="79"/>
      <c r="KZ5" s="79"/>
      <c r="LA5" s="79"/>
      <c r="LB5" s="79"/>
      <c r="LC5" s="79"/>
      <c r="LD5" s="79"/>
      <c r="LE5" s="80"/>
    </row>
    <row r="6" spans="1:317" ht="0.75" customHeight="1">
      <c r="A6" s="101"/>
      <c r="B6" s="101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>
      <c r="A7" s="101"/>
      <c r="B7" s="101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105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>
      <c r="A8" s="101"/>
      <c r="B8" s="101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>
      <c r="A9" s="101"/>
      <c r="B9" s="101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>
      <c r="A10" s="101"/>
      <c r="B10" s="101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>
      <c r="A11" s="101"/>
      <c r="B11" s="101"/>
      <c r="C11" s="92" t="s">
        <v>368</v>
      </c>
      <c r="D11" s="93" t="s">
        <v>5</v>
      </c>
      <c r="E11" s="93" t="s">
        <v>6</v>
      </c>
      <c r="F11" s="76" t="s">
        <v>369</v>
      </c>
      <c r="G11" s="76" t="s">
        <v>7</v>
      </c>
      <c r="H11" s="76" t="s">
        <v>8</v>
      </c>
      <c r="I11" s="76" t="s">
        <v>370</v>
      </c>
      <c r="J11" s="76" t="s">
        <v>9</v>
      </c>
      <c r="K11" s="76" t="s">
        <v>10</v>
      </c>
      <c r="L11" s="93" t="s">
        <v>371</v>
      </c>
      <c r="M11" s="93" t="s">
        <v>9</v>
      </c>
      <c r="N11" s="93" t="s">
        <v>10</v>
      </c>
      <c r="O11" s="93" t="s">
        <v>372</v>
      </c>
      <c r="P11" s="93" t="s">
        <v>11</v>
      </c>
      <c r="Q11" s="93" t="s">
        <v>4</v>
      </c>
      <c r="R11" s="93" t="s">
        <v>373</v>
      </c>
      <c r="S11" s="93" t="s">
        <v>6</v>
      </c>
      <c r="T11" s="93" t="s">
        <v>12</v>
      </c>
      <c r="U11" s="93" t="s">
        <v>374</v>
      </c>
      <c r="V11" s="93" t="s">
        <v>6</v>
      </c>
      <c r="W11" s="93" t="s">
        <v>12</v>
      </c>
      <c r="X11" s="90" t="s">
        <v>375</v>
      </c>
      <c r="Y11" s="91" t="s">
        <v>10</v>
      </c>
      <c r="Z11" s="92" t="s">
        <v>13</v>
      </c>
      <c r="AA11" s="93" t="s">
        <v>376</v>
      </c>
      <c r="AB11" s="93" t="s">
        <v>14</v>
      </c>
      <c r="AC11" s="93" t="s">
        <v>15</v>
      </c>
      <c r="AD11" s="93" t="s">
        <v>377</v>
      </c>
      <c r="AE11" s="93" t="s">
        <v>4</v>
      </c>
      <c r="AF11" s="93" t="s">
        <v>5</v>
      </c>
      <c r="AG11" s="93" t="s">
        <v>378</v>
      </c>
      <c r="AH11" s="93" t="s">
        <v>12</v>
      </c>
      <c r="AI11" s="93" t="s">
        <v>7</v>
      </c>
      <c r="AJ11" s="84" t="s">
        <v>379</v>
      </c>
      <c r="AK11" s="107"/>
      <c r="AL11" s="107"/>
      <c r="AM11" s="84" t="s">
        <v>380</v>
      </c>
      <c r="AN11" s="107"/>
      <c r="AO11" s="107"/>
      <c r="AP11" s="84" t="s">
        <v>381</v>
      </c>
      <c r="AQ11" s="107"/>
      <c r="AR11" s="107"/>
      <c r="AS11" s="84" t="s">
        <v>382</v>
      </c>
      <c r="AT11" s="107"/>
      <c r="AU11" s="107"/>
      <c r="AV11" s="84" t="s">
        <v>383</v>
      </c>
      <c r="AW11" s="107"/>
      <c r="AX11" s="107"/>
      <c r="AY11" s="84" t="s">
        <v>384</v>
      </c>
      <c r="AZ11" s="107"/>
      <c r="BA11" s="107"/>
      <c r="BB11" s="84" t="s">
        <v>385</v>
      </c>
      <c r="BC11" s="107"/>
      <c r="BD11" s="107"/>
      <c r="BE11" s="84" t="s">
        <v>386</v>
      </c>
      <c r="BF11" s="107"/>
      <c r="BG11" s="107"/>
      <c r="BH11" s="93" t="s">
        <v>402</v>
      </c>
      <c r="BI11" s="93"/>
      <c r="BJ11" s="93"/>
      <c r="BK11" s="90" t="s">
        <v>5</v>
      </c>
      <c r="BL11" s="91"/>
      <c r="BM11" s="92"/>
      <c r="BN11" s="90" t="s">
        <v>403</v>
      </c>
      <c r="BO11" s="91"/>
      <c r="BP11" s="92"/>
      <c r="BQ11" s="93" t="s">
        <v>12</v>
      </c>
      <c r="BR11" s="93"/>
      <c r="BS11" s="93"/>
      <c r="BT11" s="93" t="s">
        <v>7</v>
      </c>
      <c r="BU11" s="93"/>
      <c r="BV11" s="93"/>
      <c r="BW11" s="93" t="s">
        <v>8</v>
      </c>
      <c r="BX11" s="93"/>
      <c r="BY11" s="93"/>
      <c r="BZ11" s="89" t="s">
        <v>16</v>
      </c>
      <c r="CA11" s="89"/>
      <c r="CB11" s="89"/>
      <c r="CC11" s="93" t="s">
        <v>9</v>
      </c>
      <c r="CD11" s="93"/>
      <c r="CE11" s="93"/>
      <c r="CF11" s="93" t="s">
        <v>10</v>
      </c>
      <c r="CG11" s="93"/>
      <c r="CH11" s="93"/>
      <c r="CI11" s="93" t="s">
        <v>13</v>
      </c>
      <c r="CJ11" s="93"/>
      <c r="CK11" s="93"/>
      <c r="CL11" s="93" t="s">
        <v>404</v>
      </c>
      <c r="CM11" s="93"/>
      <c r="CN11" s="93"/>
      <c r="CO11" s="93" t="s">
        <v>14</v>
      </c>
      <c r="CP11" s="93"/>
      <c r="CQ11" s="93"/>
      <c r="CR11" s="86" t="s">
        <v>15</v>
      </c>
      <c r="CS11" s="86"/>
      <c r="CT11" s="86"/>
      <c r="CU11" s="86" t="s">
        <v>405</v>
      </c>
      <c r="CV11" s="86"/>
      <c r="CW11" s="87"/>
      <c r="CX11" s="76" t="s">
        <v>406</v>
      </c>
      <c r="CY11" s="76"/>
      <c r="CZ11" s="76"/>
      <c r="DA11" s="76" t="s">
        <v>407</v>
      </c>
      <c r="DB11" s="76"/>
      <c r="DC11" s="76"/>
      <c r="DD11" s="66" t="s">
        <v>408</v>
      </c>
      <c r="DE11" s="66"/>
      <c r="DF11" s="66"/>
      <c r="DG11" s="76" t="s">
        <v>409</v>
      </c>
      <c r="DH11" s="76"/>
      <c r="DI11" s="76"/>
      <c r="DJ11" s="76" t="s">
        <v>410</v>
      </c>
      <c r="DK11" s="76"/>
      <c r="DL11" s="76"/>
      <c r="DM11" s="76" t="s">
        <v>411</v>
      </c>
      <c r="DN11" s="76"/>
      <c r="DO11" s="76"/>
      <c r="DP11" s="75" t="s">
        <v>396</v>
      </c>
      <c r="DQ11" s="79"/>
      <c r="DR11" s="80"/>
      <c r="DS11" s="75" t="s">
        <v>397</v>
      </c>
      <c r="DT11" s="79"/>
      <c r="DU11" s="80"/>
      <c r="DV11" s="75" t="s">
        <v>398</v>
      </c>
      <c r="DW11" s="79"/>
      <c r="DX11" s="80"/>
      <c r="DY11" s="66" t="s">
        <v>399</v>
      </c>
      <c r="DZ11" s="66"/>
      <c r="EA11" s="66"/>
      <c r="EB11" s="66" t="s">
        <v>400</v>
      </c>
      <c r="EC11" s="66"/>
      <c r="ED11" s="66"/>
      <c r="EE11" s="66" t="s">
        <v>412</v>
      </c>
      <c r="EF11" s="66"/>
      <c r="EG11" s="66"/>
      <c r="EH11" s="66" t="s">
        <v>413</v>
      </c>
      <c r="EI11" s="66"/>
      <c r="EJ11" s="66"/>
      <c r="EK11" s="66" t="s">
        <v>414</v>
      </c>
      <c r="EL11" s="66"/>
      <c r="EM11" s="66"/>
      <c r="EN11" s="66" t="s">
        <v>415</v>
      </c>
      <c r="EO11" s="66"/>
      <c r="EP11" s="75"/>
      <c r="EQ11" s="66" t="s">
        <v>388</v>
      </c>
      <c r="ER11" s="66"/>
      <c r="ES11" s="66"/>
      <c r="ET11" s="66" t="s">
        <v>389</v>
      </c>
      <c r="EU11" s="66"/>
      <c r="EV11" s="66"/>
      <c r="EW11" s="66" t="s">
        <v>390</v>
      </c>
      <c r="EX11" s="66"/>
      <c r="EY11" s="66"/>
      <c r="EZ11" s="66" t="s">
        <v>391</v>
      </c>
      <c r="FA11" s="66"/>
      <c r="FB11" s="66"/>
      <c r="FC11" s="66" t="s">
        <v>392</v>
      </c>
      <c r="FD11" s="66"/>
      <c r="FE11" s="66"/>
      <c r="FF11" s="66" t="s">
        <v>393</v>
      </c>
      <c r="FG11" s="66"/>
      <c r="FH11" s="66"/>
      <c r="FI11" s="66" t="s">
        <v>394</v>
      </c>
      <c r="FJ11" s="66"/>
      <c r="FK11" s="66"/>
      <c r="FL11" s="66" t="s">
        <v>395</v>
      </c>
      <c r="FM11" s="66"/>
      <c r="FN11" s="66"/>
      <c r="FO11" s="66" t="s">
        <v>431</v>
      </c>
      <c r="FP11" s="66"/>
      <c r="FQ11" s="66"/>
      <c r="FR11" s="66" t="s">
        <v>432</v>
      </c>
      <c r="FS11" s="66"/>
      <c r="FT11" s="66"/>
      <c r="FU11" s="66" t="s">
        <v>433</v>
      </c>
      <c r="FV11" s="66"/>
      <c r="FW11" s="66"/>
      <c r="FX11" s="66" t="s">
        <v>434</v>
      </c>
      <c r="FY11" s="66"/>
      <c r="FZ11" s="66"/>
      <c r="GA11" s="66" t="s">
        <v>435</v>
      </c>
      <c r="GB11" s="66"/>
      <c r="GC11" s="66"/>
      <c r="GD11" s="66" t="s">
        <v>436</v>
      </c>
      <c r="GE11" s="66"/>
      <c r="GF11" s="66"/>
      <c r="GG11" s="75" t="s">
        <v>437</v>
      </c>
      <c r="GH11" s="79"/>
      <c r="GI11" s="80"/>
      <c r="GJ11" s="75" t="s">
        <v>427</v>
      </c>
      <c r="GK11" s="79"/>
      <c r="GL11" s="80"/>
      <c r="GM11" s="75" t="s">
        <v>428</v>
      </c>
      <c r="GN11" s="79"/>
      <c r="GO11" s="80"/>
      <c r="GP11" s="75" t="s">
        <v>429</v>
      </c>
      <c r="GQ11" s="79"/>
      <c r="GR11" s="80"/>
      <c r="GS11" s="75" t="s">
        <v>430</v>
      </c>
      <c r="GT11" s="79"/>
      <c r="GU11" s="80"/>
      <c r="GV11" s="75" t="s">
        <v>439</v>
      </c>
      <c r="GW11" s="79"/>
      <c r="GX11" s="80"/>
      <c r="GY11" s="75" t="s">
        <v>440</v>
      </c>
      <c r="GZ11" s="79"/>
      <c r="HA11" s="80"/>
      <c r="HB11" s="75" t="s">
        <v>441</v>
      </c>
      <c r="HC11" s="79"/>
      <c r="HD11" s="80"/>
      <c r="HE11" s="75" t="s">
        <v>442</v>
      </c>
      <c r="HF11" s="79"/>
      <c r="HG11" s="80"/>
      <c r="HH11" s="75" t="s">
        <v>443</v>
      </c>
      <c r="HI11" s="79"/>
      <c r="HJ11" s="80"/>
      <c r="HK11" s="75" t="s">
        <v>444</v>
      </c>
      <c r="HL11" s="79"/>
      <c r="HM11" s="80"/>
      <c r="HN11" s="75" t="s">
        <v>445</v>
      </c>
      <c r="HO11" s="79"/>
      <c r="HP11" s="80"/>
      <c r="HQ11" s="75" t="s">
        <v>446</v>
      </c>
      <c r="HR11" s="79"/>
      <c r="HS11" s="80"/>
      <c r="HT11" s="80" t="s">
        <v>416</v>
      </c>
      <c r="HU11" s="66"/>
      <c r="HV11" s="66"/>
      <c r="HW11" s="66" t="s">
        <v>417</v>
      </c>
      <c r="HX11" s="66"/>
      <c r="HY11" s="66"/>
      <c r="HZ11" s="66" t="s">
        <v>418</v>
      </c>
      <c r="IA11" s="66"/>
      <c r="IB11" s="66"/>
      <c r="IC11" s="66" t="s">
        <v>419</v>
      </c>
      <c r="ID11" s="66"/>
      <c r="IE11" s="66"/>
      <c r="IF11" s="66" t="s">
        <v>420</v>
      </c>
      <c r="IG11" s="66"/>
      <c r="IH11" s="66"/>
      <c r="II11" s="66" t="s">
        <v>421</v>
      </c>
      <c r="IJ11" s="66"/>
      <c r="IK11" s="66"/>
      <c r="IL11" s="66" t="s">
        <v>422</v>
      </c>
      <c r="IM11" s="66"/>
      <c r="IN11" s="66"/>
      <c r="IO11" s="66" t="s">
        <v>423</v>
      </c>
      <c r="IP11" s="66"/>
      <c r="IQ11" s="66"/>
      <c r="IR11" s="66" t="s">
        <v>424</v>
      </c>
      <c r="IS11" s="66"/>
      <c r="IT11" s="66"/>
      <c r="IU11" s="66" t="s">
        <v>425</v>
      </c>
      <c r="IV11" s="66"/>
      <c r="IW11" s="66"/>
      <c r="IX11" s="66" t="s">
        <v>447</v>
      </c>
      <c r="IY11" s="66"/>
      <c r="IZ11" s="66"/>
      <c r="JA11" s="66" t="s">
        <v>448</v>
      </c>
      <c r="JB11" s="66"/>
      <c r="JC11" s="66"/>
      <c r="JD11" s="66" t="s">
        <v>449</v>
      </c>
      <c r="JE11" s="66"/>
      <c r="JF11" s="66"/>
      <c r="JG11" s="66" t="s">
        <v>450</v>
      </c>
      <c r="JH11" s="66"/>
      <c r="JI11" s="66"/>
      <c r="JJ11" s="66" t="s">
        <v>451</v>
      </c>
      <c r="JK11" s="66"/>
      <c r="JL11" s="66"/>
      <c r="JM11" s="66" t="s">
        <v>452</v>
      </c>
      <c r="JN11" s="66"/>
      <c r="JO11" s="66"/>
      <c r="JP11" s="66" t="s">
        <v>453</v>
      </c>
      <c r="JQ11" s="66"/>
      <c r="JR11" s="66"/>
      <c r="JS11" s="66" t="s">
        <v>454</v>
      </c>
      <c r="JT11" s="66"/>
      <c r="JU11" s="66"/>
      <c r="JV11" s="66" t="s">
        <v>455</v>
      </c>
      <c r="JW11" s="66"/>
      <c r="JX11" s="66"/>
      <c r="JY11" s="66" t="s">
        <v>456</v>
      </c>
      <c r="JZ11" s="66"/>
      <c r="KA11" s="66"/>
      <c r="KB11" s="66" t="s">
        <v>457</v>
      </c>
      <c r="KC11" s="66"/>
      <c r="KD11" s="66"/>
      <c r="KE11" s="66" t="s">
        <v>458</v>
      </c>
      <c r="KF11" s="66"/>
      <c r="KG11" s="66"/>
      <c r="KH11" s="66" t="s">
        <v>459</v>
      </c>
      <c r="KI11" s="66"/>
      <c r="KJ11" s="66"/>
      <c r="KK11" s="66" t="s">
        <v>460</v>
      </c>
      <c r="KL11" s="66"/>
      <c r="KM11" s="66"/>
      <c r="KN11" s="66" t="s">
        <v>461</v>
      </c>
      <c r="KO11" s="66"/>
      <c r="KP11" s="66"/>
      <c r="KQ11" s="66" t="s">
        <v>462</v>
      </c>
      <c r="KR11" s="66"/>
      <c r="KS11" s="66"/>
      <c r="KT11" s="66" t="s">
        <v>463</v>
      </c>
      <c r="KU11" s="66"/>
      <c r="KV11" s="75"/>
      <c r="KW11" s="66" t="s">
        <v>464</v>
      </c>
      <c r="KX11" s="66"/>
      <c r="KY11" s="75"/>
      <c r="KZ11" s="66" t="s">
        <v>465</v>
      </c>
      <c r="LA11" s="66"/>
      <c r="LB11" s="75"/>
      <c r="LC11" s="66" t="s">
        <v>466</v>
      </c>
      <c r="LD11" s="66"/>
      <c r="LE11" s="66"/>
    </row>
    <row r="12" spans="1:317" ht="110.25" customHeight="1" thickBot="1">
      <c r="A12" s="101"/>
      <c r="B12" s="101"/>
      <c r="C12" s="62" t="s">
        <v>467</v>
      </c>
      <c r="D12" s="63"/>
      <c r="E12" s="64"/>
      <c r="F12" s="62" t="s">
        <v>471</v>
      </c>
      <c r="G12" s="63"/>
      <c r="H12" s="64"/>
      <c r="I12" s="62" t="s">
        <v>475</v>
      </c>
      <c r="J12" s="63"/>
      <c r="K12" s="64"/>
      <c r="L12" s="62" t="s">
        <v>479</v>
      </c>
      <c r="M12" s="63"/>
      <c r="N12" s="64"/>
      <c r="O12" s="62" t="s">
        <v>483</v>
      </c>
      <c r="P12" s="63"/>
      <c r="Q12" s="64"/>
      <c r="R12" s="62" t="s">
        <v>484</v>
      </c>
      <c r="S12" s="63"/>
      <c r="T12" s="64"/>
      <c r="U12" s="62" t="s">
        <v>488</v>
      </c>
      <c r="V12" s="63"/>
      <c r="W12" s="64"/>
      <c r="X12" s="62" t="s">
        <v>493</v>
      </c>
      <c r="Y12" s="63"/>
      <c r="Z12" s="64"/>
      <c r="AA12" s="62" t="s">
        <v>497</v>
      </c>
      <c r="AB12" s="63"/>
      <c r="AC12" s="64"/>
      <c r="AD12" s="62" t="s">
        <v>501</v>
      </c>
      <c r="AE12" s="63"/>
      <c r="AF12" s="64"/>
      <c r="AG12" s="62" t="s">
        <v>505</v>
      </c>
      <c r="AH12" s="63"/>
      <c r="AI12" s="64"/>
      <c r="AJ12" s="62" t="s">
        <v>508</v>
      </c>
      <c r="AK12" s="63"/>
      <c r="AL12" s="64"/>
      <c r="AM12" s="62" t="s">
        <v>511</v>
      </c>
      <c r="AN12" s="63"/>
      <c r="AO12" s="64"/>
      <c r="AP12" s="62" t="s">
        <v>514</v>
      </c>
      <c r="AQ12" s="63"/>
      <c r="AR12" s="64"/>
      <c r="AS12" s="62" t="s">
        <v>518</v>
      </c>
      <c r="AT12" s="63"/>
      <c r="AU12" s="64"/>
      <c r="AV12" s="62" t="s">
        <v>521</v>
      </c>
      <c r="AW12" s="63"/>
      <c r="AX12" s="64"/>
      <c r="AY12" s="62" t="s">
        <v>525</v>
      </c>
      <c r="AZ12" s="63"/>
      <c r="BA12" s="64"/>
      <c r="BB12" s="62" t="s">
        <v>529</v>
      </c>
      <c r="BC12" s="63"/>
      <c r="BD12" s="64"/>
      <c r="BE12" s="62" t="s">
        <v>533</v>
      </c>
      <c r="BF12" s="63"/>
      <c r="BG12" s="64"/>
      <c r="BH12" s="62" t="s">
        <v>537</v>
      </c>
      <c r="BI12" s="63"/>
      <c r="BJ12" s="64"/>
      <c r="BK12" s="62" t="s">
        <v>539</v>
      </c>
      <c r="BL12" s="63"/>
      <c r="BM12" s="64"/>
      <c r="BN12" s="62" t="s">
        <v>541</v>
      </c>
      <c r="BO12" s="63"/>
      <c r="BP12" s="64"/>
      <c r="BQ12" s="62" t="s">
        <v>543</v>
      </c>
      <c r="BR12" s="63"/>
      <c r="BS12" s="64"/>
      <c r="BT12" s="62" t="s">
        <v>547</v>
      </c>
      <c r="BU12" s="63"/>
      <c r="BV12" s="64"/>
      <c r="BW12" s="62" t="s">
        <v>550</v>
      </c>
      <c r="BX12" s="63"/>
      <c r="BY12" s="64"/>
      <c r="BZ12" s="62" t="s">
        <v>553</v>
      </c>
      <c r="CA12" s="63"/>
      <c r="CB12" s="64"/>
      <c r="CC12" s="62" t="s">
        <v>555</v>
      </c>
      <c r="CD12" s="63"/>
      <c r="CE12" s="64"/>
      <c r="CF12" s="62" t="s">
        <v>557</v>
      </c>
      <c r="CG12" s="63"/>
      <c r="CH12" s="64"/>
      <c r="CI12" s="62" t="s">
        <v>561</v>
      </c>
      <c r="CJ12" s="63"/>
      <c r="CK12" s="64"/>
      <c r="CL12" s="62" t="s">
        <v>565</v>
      </c>
      <c r="CM12" s="63"/>
      <c r="CN12" s="64"/>
      <c r="CO12" s="62" t="s">
        <v>569</v>
      </c>
      <c r="CP12" s="63"/>
      <c r="CQ12" s="64"/>
      <c r="CR12" s="62" t="s">
        <v>573</v>
      </c>
      <c r="CS12" s="63"/>
      <c r="CT12" s="64"/>
      <c r="CU12" s="62" t="s">
        <v>575</v>
      </c>
      <c r="CV12" s="63"/>
      <c r="CW12" s="64"/>
      <c r="CX12" s="62" t="s">
        <v>579</v>
      </c>
      <c r="CY12" s="63"/>
      <c r="CZ12" s="64"/>
      <c r="DA12" s="62" t="s">
        <v>582</v>
      </c>
      <c r="DB12" s="63"/>
      <c r="DC12" s="64"/>
      <c r="DD12" s="62" t="s">
        <v>586</v>
      </c>
      <c r="DE12" s="63"/>
      <c r="DF12" s="64"/>
      <c r="DG12" s="62" t="s">
        <v>589</v>
      </c>
      <c r="DH12" s="63"/>
      <c r="DI12" s="64"/>
      <c r="DJ12" s="62" t="s">
        <v>593</v>
      </c>
      <c r="DK12" s="63"/>
      <c r="DL12" s="64"/>
      <c r="DM12" s="62" t="s">
        <v>597</v>
      </c>
      <c r="DN12" s="63"/>
      <c r="DO12" s="64"/>
      <c r="DP12" s="62" t="s">
        <v>598</v>
      </c>
      <c r="DQ12" s="63"/>
      <c r="DR12" s="64"/>
      <c r="DS12" s="62" t="s">
        <v>601</v>
      </c>
      <c r="DT12" s="63"/>
      <c r="DU12" s="64"/>
      <c r="DV12" s="108" t="s">
        <v>604</v>
      </c>
      <c r="DW12" s="109"/>
      <c r="DX12" s="110"/>
      <c r="DY12" s="62" t="s">
        <v>608</v>
      </c>
      <c r="DZ12" s="63"/>
      <c r="EA12" s="64"/>
      <c r="EB12" s="62" t="s">
        <v>612</v>
      </c>
      <c r="EC12" s="63"/>
      <c r="ED12" s="64"/>
      <c r="EE12" s="62" t="s">
        <v>613</v>
      </c>
      <c r="EF12" s="63"/>
      <c r="EG12" s="64"/>
      <c r="EH12" s="62" t="s">
        <v>616</v>
      </c>
      <c r="EI12" s="63"/>
      <c r="EJ12" s="64"/>
      <c r="EK12" s="62" t="s">
        <v>617</v>
      </c>
      <c r="EL12" s="63"/>
      <c r="EM12" s="64"/>
      <c r="EN12" s="62" t="s">
        <v>620</v>
      </c>
      <c r="EO12" s="63"/>
      <c r="EP12" s="64"/>
      <c r="EQ12" s="62" t="s">
        <v>624</v>
      </c>
      <c r="ER12" s="63"/>
      <c r="ES12" s="64"/>
      <c r="ET12" s="62" t="s">
        <v>628</v>
      </c>
      <c r="EU12" s="63"/>
      <c r="EV12" s="64"/>
      <c r="EW12" s="62" t="s">
        <v>631</v>
      </c>
      <c r="EX12" s="63"/>
      <c r="EY12" s="64"/>
      <c r="EZ12" s="62" t="s">
        <v>634</v>
      </c>
      <c r="FA12" s="63"/>
      <c r="FB12" s="64"/>
      <c r="FC12" s="62" t="s">
        <v>638</v>
      </c>
      <c r="FD12" s="63"/>
      <c r="FE12" s="64"/>
      <c r="FF12" s="62" t="s">
        <v>642</v>
      </c>
      <c r="FG12" s="63"/>
      <c r="FH12" s="64"/>
      <c r="FI12" s="62" t="s">
        <v>646</v>
      </c>
      <c r="FJ12" s="63"/>
      <c r="FK12" s="64"/>
      <c r="FL12" s="62" t="s">
        <v>648</v>
      </c>
      <c r="FM12" s="63"/>
      <c r="FN12" s="64"/>
      <c r="FO12" s="62" t="s">
        <v>650</v>
      </c>
      <c r="FP12" s="63"/>
      <c r="FQ12" s="64"/>
      <c r="FR12" s="62" t="s">
        <v>652</v>
      </c>
      <c r="FS12" s="63"/>
      <c r="FT12" s="64"/>
      <c r="FU12" s="62" t="s">
        <v>653</v>
      </c>
      <c r="FV12" s="63"/>
      <c r="FW12" s="64"/>
      <c r="FX12" s="62" t="s">
        <v>654</v>
      </c>
      <c r="FY12" s="63"/>
      <c r="FZ12" s="64"/>
      <c r="GA12" s="62" t="s">
        <v>658</v>
      </c>
      <c r="GB12" s="63"/>
      <c r="GC12" s="64"/>
      <c r="GD12" s="62" t="s">
        <v>661</v>
      </c>
      <c r="GE12" s="63"/>
      <c r="GF12" s="64"/>
      <c r="GG12" s="62" t="s">
        <v>665</v>
      </c>
      <c r="GH12" s="63"/>
      <c r="GI12" s="64"/>
      <c r="GJ12" s="62" t="s">
        <v>667</v>
      </c>
      <c r="GK12" s="63"/>
      <c r="GL12" s="64"/>
      <c r="GM12" s="62" t="s">
        <v>669</v>
      </c>
      <c r="GN12" s="63"/>
      <c r="GO12" s="64"/>
      <c r="GP12" s="62" t="s">
        <v>673</v>
      </c>
      <c r="GQ12" s="63"/>
      <c r="GR12" s="64"/>
      <c r="GS12" s="62" t="s">
        <v>675</v>
      </c>
      <c r="GT12" s="63"/>
      <c r="GU12" s="64"/>
      <c r="GV12" s="62" t="s">
        <v>678</v>
      </c>
      <c r="GW12" s="63"/>
      <c r="GX12" s="64"/>
      <c r="GY12" s="62" t="s">
        <v>682</v>
      </c>
      <c r="GZ12" s="63"/>
      <c r="HA12" s="64"/>
      <c r="HB12" s="62" t="s">
        <v>685</v>
      </c>
      <c r="HC12" s="63"/>
      <c r="HD12" s="64"/>
      <c r="HE12" s="62" t="s">
        <v>686</v>
      </c>
      <c r="HF12" s="63"/>
      <c r="HG12" s="64"/>
      <c r="HH12" s="62" t="s">
        <v>690</v>
      </c>
      <c r="HI12" s="63"/>
      <c r="HJ12" s="64"/>
      <c r="HK12" s="62" t="s">
        <v>694</v>
      </c>
      <c r="HL12" s="63"/>
      <c r="HM12" s="64"/>
      <c r="HN12" s="62" t="s">
        <v>698</v>
      </c>
      <c r="HO12" s="63"/>
      <c r="HP12" s="64"/>
      <c r="HQ12" s="62" t="s">
        <v>699</v>
      </c>
      <c r="HR12" s="63"/>
      <c r="HS12" s="64"/>
      <c r="HT12" s="62" t="s">
        <v>700</v>
      </c>
      <c r="HU12" s="63"/>
      <c r="HV12" s="64"/>
      <c r="HW12" s="62" t="s">
        <v>704</v>
      </c>
      <c r="HX12" s="63"/>
      <c r="HY12" s="64"/>
      <c r="HZ12" s="62" t="s">
        <v>706</v>
      </c>
      <c r="IA12" s="63"/>
      <c r="IB12" s="64"/>
      <c r="IC12" s="62" t="s">
        <v>708</v>
      </c>
      <c r="ID12" s="63"/>
      <c r="IE12" s="64"/>
      <c r="IF12" s="62" t="s">
        <v>712</v>
      </c>
      <c r="IG12" s="63"/>
      <c r="IH12" s="64"/>
      <c r="II12" s="62" t="s">
        <v>713</v>
      </c>
      <c r="IJ12" s="63"/>
      <c r="IK12" s="64"/>
      <c r="IL12" s="62" t="s">
        <v>715</v>
      </c>
      <c r="IM12" s="63"/>
      <c r="IN12" s="64"/>
      <c r="IO12" s="62" t="s">
        <v>719</v>
      </c>
      <c r="IP12" s="63"/>
      <c r="IQ12" s="64"/>
      <c r="IR12" s="62" t="s">
        <v>722</v>
      </c>
      <c r="IS12" s="63"/>
      <c r="IT12" s="64"/>
      <c r="IU12" s="62" t="s">
        <v>726</v>
      </c>
      <c r="IV12" s="63"/>
      <c r="IW12" s="64"/>
      <c r="IX12" s="62" t="s">
        <v>728</v>
      </c>
      <c r="IY12" s="63"/>
      <c r="IZ12" s="64"/>
      <c r="JA12" s="62" t="s">
        <v>732</v>
      </c>
      <c r="JB12" s="63"/>
      <c r="JC12" s="64"/>
      <c r="JD12" s="62" t="s">
        <v>736</v>
      </c>
      <c r="JE12" s="63"/>
      <c r="JF12" s="64"/>
      <c r="JG12" s="62" t="s">
        <v>738</v>
      </c>
      <c r="JH12" s="63"/>
      <c r="JI12" s="64"/>
      <c r="JJ12" s="62" t="s">
        <v>742</v>
      </c>
      <c r="JK12" s="63"/>
      <c r="JL12" s="64"/>
      <c r="JM12" s="62" t="s">
        <v>745</v>
      </c>
      <c r="JN12" s="63"/>
      <c r="JO12" s="64"/>
      <c r="JP12" s="62" t="s">
        <v>749</v>
      </c>
      <c r="JQ12" s="63"/>
      <c r="JR12" s="64"/>
      <c r="JS12" s="62" t="s">
        <v>750</v>
      </c>
      <c r="JT12" s="63"/>
      <c r="JU12" s="64"/>
      <c r="JV12" s="62" t="s">
        <v>754</v>
      </c>
      <c r="JW12" s="63"/>
      <c r="JX12" s="64"/>
      <c r="JY12" s="62" t="s">
        <v>758</v>
      </c>
      <c r="JZ12" s="63"/>
      <c r="KA12" s="64"/>
      <c r="KB12" s="62" t="s">
        <v>762</v>
      </c>
      <c r="KC12" s="63"/>
      <c r="KD12" s="64"/>
      <c r="KE12" s="62" t="s">
        <v>766</v>
      </c>
      <c r="KF12" s="63"/>
      <c r="KG12" s="64"/>
      <c r="KH12" s="62" t="s">
        <v>770</v>
      </c>
      <c r="KI12" s="63"/>
      <c r="KJ12" s="64"/>
      <c r="KK12" s="62" t="s">
        <v>773</v>
      </c>
      <c r="KL12" s="63"/>
      <c r="KM12" s="64"/>
      <c r="KN12" s="62" t="s">
        <v>776</v>
      </c>
      <c r="KO12" s="63"/>
      <c r="KP12" s="64"/>
      <c r="KQ12" s="62" t="s">
        <v>779</v>
      </c>
      <c r="KR12" s="63"/>
      <c r="KS12" s="64"/>
      <c r="KT12" s="62" t="s">
        <v>783</v>
      </c>
      <c r="KU12" s="63"/>
      <c r="KV12" s="64"/>
      <c r="KW12" s="62" t="s">
        <v>785</v>
      </c>
      <c r="KX12" s="63"/>
      <c r="KY12" s="64"/>
      <c r="KZ12" s="62" t="s">
        <v>787</v>
      </c>
      <c r="LA12" s="63"/>
      <c r="LB12" s="64"/>
      <c r="LC12" s="62" t="s">
        <v>788</v>
      </c>
      <c r="LD12" s="63"/>
      <c r="LE12" s="64"/>
    </row>
    <row r="13" spans="1:317" ht="108.75" thickBot="1">
      <c r="A13" s="101"/>
      <c r="B13" s="101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4"/>
      <c r="BN14" s="24"/>
      <c r="BO14" s="2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4"/>
      <c r="EM14" s="4"/>
      <c r="EN14" s="4"/>
      <c r="EO14" s="4"/>
      <c r="EP14" s="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30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>
      <c r="A39" s="94" t="s">
        <v>789</v>
      </c>
      <c r="B39" s="95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>
      <c r="A40" s="96" t="s">
        <v>3192</v>
      </c>
      <c r="B40" s="97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>
      <c r="B42" t="s">
        <v>3164</v>
      </c>
    </row>
    <row r="43" spans="1:317">
      <c r="B43" t="s">
        <v>3165</v>
      </c>
      <c r="C43" t="s">
        <v>3173</v>
      </c>
      <c r="D43">
        <f>(C40+F40+I40+L40+O40+R40+U40+X40+AA40+AD40+AG40+AJ40+AM40+AP40+AS40+AV40+AY40+BB40+BE40)/19</f>
        <v>0</v>
      </c>
    </row>
    <row r="44" spans="1:317">
      <c r="B44" t="s">
        <v>3166</v>
      </c>
      <c r="C44" t="s">
        <v>3173</v>
      </c>
      <c r="D44">
        <f>(D40+G40+J40+M40+P40+S40+V40+Y40+AB40+AE40+AH40+AK40+AN40+AQ40+AT40+AW40+AZ40+BC40+BF40)/19</f>
        <v>0</v>
      </c>
    </row>
    <row r="45" spans="1:317">
      <c r="B45" t="s">
        <v>3167</v>
      </c>
      <c r="C45" t="s">
        <v>3173</v>
      </c>
      <c r="D45">
        <f>(E40+H40+K40+N40+Q40+T40+W40+Z40+AC40+AF40+AI40+AL40+AO40+AR40+AU40+AX40+BA40+BD40+BG40)/19</f>
        <v>0</v>
      </c>
    </row>
    <row r="47" spans="1:317">
      <c r="B47" t="s">
        <v>3165</v>
      </c>
      <c r="C47" t="s">
        <v>3174</v>
      </c>
      <c r="D47">
        <f>(BH40+BK40+BN40+BQ40+BT40+BW40+BZ40+CC40+CF40+CI40+CL40+CO40+CR40+CU40+CX40+DA40+DD40+DG40+DJ40+DM40)/20</f>
        <v>0</v>
      </c>
    </row>
    <row r="48" spans="1:317">
      <c r="B48" t="s">
        <v>3166</v>
      </c>
      <c r="C48" t="s">
        <v>3174</v>
      </c>
      <c r="D48">
        <f>(BI40+BL40+BO40+BR40+BU40+BX40+CA40+CD40+CG40+CJ40+CM40+CP40+CS40+CV40+CY40+DB40+DE40+DH40+DK40+DN40)/20</f>
        <v>0</v>
      </c>
    </row>
    <row r="49" spans="2:4">
      <c r="B49" t="s">
        <v>3167</v>
      </c>
      <c r="C49" t="s">
        <v>3174</v>
      </c>
      <c r="D49">
        <f>(BJ40+BM40+BP40+BS40+BV40+BY40+CB40+CE40+CH40+CK40+CN40+CQ40+CT40+CW40+CZ40+DC40+DF40+DI40+DO40)/20</f>
        <v>0</v>
      </c>
    </row>
    <row r="51" spans="2:4">
      <c r="B51" t="s">
        <v>3165</v>
      </c>
      <c r="C51" t="s">
        <v>3175</v>
      </c>
      <c r="D51">
        <f>(DP40+DS40+DV40+DY40+EB40+EE40+EH40+EK40+EN40)/9</f>
        <v>0</v>
      </c>
    </row>
    <row r="52" spans="2:4">
      <c r="B52" t="s">
        <v>3166</v>
      </c>
      <c r="C52" t="s">
        <v>3175</v>
      </c>
      <c r="D52">
        <f>(DQ40+DT40+DW40+DZ40+EC40+EF40+EI40+EL40+EO40)/9</f>
        <v>0</v>
      </c>
    </row>
    <row r="53" spans="2:4">
      <c r="B53" t="s">
        <v>3167</v>
      </c>
      <c r="C53" t="s">
        <v>3175</v>
      </c>
      <c r="D53">
        <f>(DR40+DU40+DX40+EA40+ED40+EG40+EJ40+EM40+EP40)/9</f>
        <v>0</v>
      </c>
    </row>
    <row r="55" spans="2:4">
      <c r="B55" t="s">
        <v>3165</v>
      </c>
      <c r="C55" t="s">
        <v>3176</v>
      </c>
      <c r="D55">
        <f>(EQ40+ET40+EW40+EZ40+FC40+FF40+FI40+FL40+FO40+FR40+FU40+FX40+GA40+GD40+GG40+GJ40+GM40+GP40+GS40+GV40+GY40+HB40+HE40+HH40+HK40+HN40+HQ40+HT40+HW40+HZ40+IC40+IF40+II40+IL40+IO40+IR40+IU40)/37</f>
        <v>0</v>
      </c>
    </row>
    <row r="56" spans="2:4">
      <c r="B56" t="s">
        <v>3166</v>
      </c>
      <c r="C56" t="s">
        <v>3176</v>
      </c>
      <c r="D56">
        <f>(ER40+EU40+EX40+FA40+FD40+FG40+FJ40+FM40+FP40+FS40+FV40+FY40+GB40+GE40+GH40+GK40+GN40+GQ40+GT40+GW40+GZ40+HC40+HF40+HI40+HL40+HO40+HR40+HU40+HX40+IA40+ID40+IG40+IJ40+IM40+IP40+IS40+IV40)/37</f>
        <v>0</v>
      </c>
    </row>
    <row r="57" spans="2:4">
      <c r="B57" t="s">
        <v>3167</v>
      </c>
      <c r="C57" t="s">
        <v>3176</v>
      </c>
      <c r="D57">
        <f>(ES40+EV40+EY40+FB40+FE40+FH40+FK40+FN40+FQ40+FT40+FW40+FZ40+GC40+GF40+GI40+GL40+GO40+GR40+GU40+GX40+HA40+HD40+HG40+HJ40+HM40+HP40+HS40+HV40+HY40+IB40+IE40+IH40+IK40+IN40+IQ40+IT40+IW40)/37</f>
        <v>0</v>
      </c>
    </row>
    <row r="59" spans="2:4">
      <c r="B59" t="s">
        <v>3165</v>
      </c>
      <c r="C59" t="s">
        <v>3177</v>
      </c>
      <c r="D59">
        <f>(IX40+JA40+JD40+JG40+JJ40+JM40+JP40+JS40+JV40+JY40+KB40+KE40+KH40+KK40+KN40+KQ40+KT40+KW40+KZ40+LC40)/20</f>
        <v>0</v>
      </c>
    </row>
    <row r="60" spans="2:4">
      <c r="B60" t="s">
        <v>3166</v>
      </c>
      <c r="C60" t="s">
        <v>3177</v>
      </c>
      <c r="D60">
        <f>(IY40+JB40+JE40+JH40+JK40+JN40+JQ40+JT40+JW40+JZ40+KC40+KF40+KI40+KL40+KO40+KR40+KU40+KX40+LA40+LD40)/20</f>
        <v>0</v>
      </c>
    </row>
    <row r="61" spans="2:4">
      <c r="B61" t="s">
        <v>3167</v>
      </c>
      <c r="C61" t="s">
        <v>3177</v>
      </c>
      <c r="D61">
        <f>(IZ40+JC40+JF40+JI40+JL40+JO40+JR40+JU40+JX40+KA40+KD40+KG40+KJ40+KM40+KP40+KS40+KV40+KY40+LB40+LE40)/20</f>
        <v>0</v>
      </c>
    </row>
  </sheetData>
  <mergeCells count="235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J71"/>
  <sheetViews>
    <sheetView workbookViewId="0">
      <selection activeCell="MI18" sqref="MI18"/>
    </sheetView>
  </sheetViews>
  <sheetFormatPr defaultRowHeight="15"/>
  <cols>
    <col min="2" max="2" width="30.28515625" customWidth="1"/>
  </cols>
  <sheetData>
    <row r="1" spans="1:374" ht="15.75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75">
      <c r="A2" s="61" t="s">
        <v>3198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75">
      <c r="A4" s="101" t="s">
        <v>0</v>
      </c>
      <c r="B4" s="101" t="s">
        <v>1</v>
      </c>
      <c r="C4" s="132" t="s">
        <v>87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3" t="s">
        <v>2</v>
      </c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 t="s">
        <v>2</v>
      </c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  <c r="CW4" s="133"/>
      <c r="CX4" s="133"/>
      <c r="CY4" s="133"/>
      <c r="CZ4" s="133"/>
      <c r="DA4" s="133"/>
      <c r="DB4" s="133"/>
      <c r="DC4" s="133"/>
      <c r="DD4" s="133"/>
      <c r="DE4" s="133"/>
      <c r="DF4" s="73"/>
      <c r="DG4" s="133" t="s">
        <v>2</v>
      </c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3"/>
      <c r="DS4" s="133"/>
      <c r="DT4" s="133"/>
      <c r="DU4" s="133"/>
      <c r="DV4" s="133"/>
      <c r="DW4" s="133"/>
      <c r="DX4" s="133"/>
      <c r="DY4" s="133"/>
      <c r="DZ4" s="133"/>
      <c r="EA4" s="133"/>
      <c r="EB4" s="133"/>
      <c r="EC4" s="133"/>
      <c r="ED4" s="133"/>
      <c r="EE4" s="133"/>
      <c r="EF4" s="133"/>
      <c r="EG4" s="133"/>
      <c r="EH4" s="133"/>
      <c r="EI4" s="133"/>
      <c r="EJ4" s="133"/>
      <c r="EK4" s="112" t="s">
        <v>181</v>
      </c>
      <c r="EL4" s="112"/>
      <c r="EM4" s="112"/>
      <c r="EN4" s="112"/>
      <c r="EO4" s="112"/>
      <c r="EP4" s="112"/>
      <c r="EQ4" s="112"/>
      <c r="ER4" s="112"/>
      <c r="ES4" s="112"/>
      <c r="ET4" s="112"/>
      <c r="EU4" s="112"/>
      <c r="EV4" s="112"/>
      <c r="EW4" s="112"/>
      <c r="EX4" s="112"/>
      <c r="EY4" s="112"/>
      <c r="EZ4" s="112"/>
      <c r="FA4" s="112"/>
      <c r="FB4" s="112"/>
      <c r="FC4" s="112"/>
      <c r="FD4" s="112"/>
      <c r="FE4" s="112"/>
      <c r="FF4" s="112"/>
      <c r="FG4" s="112"/>
      <c r="FH4" s="112"/>
      <c r="FI4" s="112"/>
      <c r="FJ4" s="112"/>
      <c r="FK4" s="112"/>
      <c r="FL4" s="112"/>
      <c r="FM4" s="112"/>
      <c r="FN4" s="113"/>
      <c r="FO4" s="82" t="s">
        <v>244</v>
      </c>
      <c r="FP4" s="82"/>
      <c r="FQ4" s="82"/>
      <c r="FR4" s="82"/>
      <c r="FS4" s="82"/>
      <c r="FT4" s="82"/>
      <c r="FU4" s="82"/>
      <c r="FV4" s="82"/>
      <c r="FW4" s="82"/>
      <c r="FX4" s="82"/>
      <c r="FY4" s="82"/>
      <c r="FZ4" s="82"/>
      <c r="GA4" s="82"/>
      <c r="GB4" s="82"/>
      <c r="GC4" s="82"/>
      <c r="GD4" s="82"/>
      <c r="GE4" s="82"/>
      <c r="GF4" s="82"/>
      <c r="GG4" s="82"/>
      <c r="GH4" s="82"/>
      <c r="GI4" s="82"/>
      <c r="GJ4" s="82"/>
      <c r="GK4" s="82"/>
      <c r="GL4" s="82"/>
      <c r="GM4" s="128" t="s">
        <v>244</v>
      </c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  <c r="GY4" s="128"/>
      <c r="GZ4" s="128"/>
      <c r="HA4" s="128"/>
      <c r="HB4" s="128"/>
      <c r="HC4" s="128"/>
      <c r="HD4" s="128"/>
      <c r="HE4" s="128"/>
      <c r="HF4" s="128"/>
      <c r="HG4" s="128"/>
      <c r="HH4" s="128"/>
      <c r="HI4" s="128"/>
      <c r="HJ4" s="128"/>
      <c r="HK4" s="128"/>
      <c r="HL4" s="128"/>
      <c r="HM4" s="128"/>
      <c r="HN4" s="128"/>
      <c r="HO4" s="128"/>
      <c r="HP4" s="128"/>
      <c r="HQ4" s="128"/>
      <c r="HR4" s="128"/>
      <c r="HS4" s="128"/>
      <c r="HT4" s="71" t="s">
        <v>244</v>
      </c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  <c r="IQ4" s="72"/>
      <c r="IR4" s="128" t="s">
        <v>244</v>
      </c>
      <c r="IS4" s="128"/>
      <c r="IT4" s="128"/>
      <c r="IU4" s="128"/>
      <c r="IV4" s="128"/>
      <c r="IW4" s="128"/>
      <c r="IX4" s="128"/>
      <c r="IY4" s="128"/>
      <c r="IZ4" s="128"/>
      <c r="JA4" s="128"/>
      <c r="JB4" s="128"/>
      <c r="JC4" s="128"/>
      <c r="JD4" s="128"/>
      <c r="JE4" s="128"/>
      <c r="JF4" s="128"/>
      <c r="JG4" s="128"/>
      <c r="JH4" s="128"/>
      <c r="JI4" s="128"/>
      <c r="JJ4" s="128"/>
      <c r="JK4" s="128"/>
      <c r="JL4" s="128"/>
      <c r="JM4" s="128"/>
      <c r="JN4" s="128"/>
      <c r="JO4" s="128"/>
      <c r="JP4" s="73" t="s">
        <v>244</v>
      </c>
      <c r="JQ4" s="74"/>
      <c r="JR4" s="74"/>
      <c r="JS4" s="74"/>
      <c r="JT4" s="74"/>
      <c r="JU4" s="74"/>
      <c r="JV4" s="74"/>
      <c r="JW4" s="74"/>
      <c r="JX4" s="74"/>
      <c r="JY4" s="74"/>
      <c r="JZ4" s="74"/>
      <c r="KA4" s="74"/>
      <c r="KB4" s="74"/>
      <c r="KC4" s="74"/>
      <c r="KD4" s="74"/>
      <c r="KE4" s="74"/>
      <c r="KF4" s="74"/>
      <c r="KG4" s="74"/>
      <c r="KH4" s="74"/>
      <c r="KI4" s="74"/>
      <c r="KJ4" s="74"/>
      <c r="KK4" s="74"/>
      <c r="KL4" s="74"/>
      <c r="KM4" s="74"/>
      <c r="KN4" s="74"/>
      <c r="KO4" s="74"/>
      <c r="KP4" s="74"/>
      <c r="KQ4" s="74"/>
      <c r="KR4" s="74"/>
      <c r="KS4" s="74"/>
      <c r="KT4" s="74"/>
      <c r="KU4" s="74"/>
      <c r="KV4" s="74"/>
      <c r="KW4" s="74"/>
      <c r="KX4" s="74"/>
      <c r="KY4" s="104"/>
      <c r="KZ4" s="85" t="s">
        <v>291</v>
      </c>
      <c r="LA4" s="116"/>
      <c r="LB4" s="116"/>
      <c r="LC4" s="116"/>
      <c r="LD4" s="116"/>
      <c r="LE4" s="116"/>
      <c r="LF4" s="116"/>
      <c r="LG4" s="116"/>
      <c r="LH4" s="116"/>
      <c r="LI4" s="116"/>
      <c r="LJ4" s="116"/>
      <c r="LK4" s="116"/>
      <c r="LL4" s="116"/>
      <c r="LM4" s="116"/>
      <c r="LN4" s="116"/>
      <c r="LO4" s="116"/>
      <c r="LP4" s="116"/>
      <c r="LQ4" s="116"/>
      <c r="LR4" s="116"/>
      <c r="LS4" s="116"/>
      <c r="LT4" s="116"/>
      <c r="LU4" s="116"/>
      <c r="LV4" s="116"/>
      <c r="LW4" s="116"/>
      <c r="LX4" s="116"/>
      <c r="LY4" s="116"/>
      <c r="LZ4" s="116"/>
      <c r="MA4" s="116"/>
      <c r="MB4" s="116"/>
      <c r="MC4" s="116"/>
      <c r="MD4" s="116"/>
      <c r="ME4" s="116"/>
      <c r="MF4" s="116"/>
      <c r="MG4" s="116"/>
      <c r="MH4" s="116"/>
      <c r="MI4" s="116"/>
      <c r="MJ4" s="116"/>
      <c r="MK4" s="116"/>
      <c r="ML4" s="116"/>
      <c r="MM4" s="116"/>
      <c r="MN4" s="116"/>
      <c r="MO4" s="116"/>
      <c r="MP4" s="116"/>
      <c r="MQ4" s="116"/>
      <c r="MR4" s="116"/>
      <c r="MS4" s="116"/>
      <c r="MT4" s="116"/>
      <c r="MU4" s="116"/>
      <c r="MV4" s="116"/>
      <c r="MW4" s="116"/>
      <c r="MX4" s="116"/>
      <c r="MY4" s="116"/>
      <c r="MZ4" s="116"/>
      <c r="NA4" s="116"/>
      <c r="NB4" s="116"/>
      <c r="NC4" s="116"/>
      <c r="ND4" s="116"/>
      <c r="NE4" s="116"/>
      <c r="NF4" s="116"/>
      <c r="NG4" s="116"/>
      <c r="NH4" s="116"/>
      <c r="NI4" s="116"/>
      <c r="NJ4" s="117"/>
    </row>
    <row r="5" spans="1:374" ht="15.75" customHeight="1">
      <c r="A5" s="101"/>
      <c r="B5" s="101"/>
      <c r="C5" s="76" t="s">
        <v>88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 t="s">
        <v>86</v>
      </c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66" t="s">
        <v>3</v>
      </c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75"/>
      <c r="DG5" s="66" t="s">
        <v>896</v>
      </c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  <c r="DS5" s="66"/>
      <c r="DT5" s="66"/>
      <c r="DU5" s="66"/>
      <c r="DV5" s="66"/>
      <c r="DW5" s="66"/>
      <c r="DX5" s="66"/>
      <c r="DY5" s="66"/>
      <c r="DZ5" s="66"/>
      <c r="EA5" s="66"/>
      <c r="EB5" s="66"/>
      <c r="EC5" s="66"/>
      <c r="ED5" s="66"/>
      <c r="EE5" s="66"/>
      <c r="EF5" s="66"/>
      <c r="EG5" s="66"/>
      <c r="EH5" s="66"/>
      <c r="EI5" s="66"/>
      <c r="EJ5" s="66"/>
      <c r="EK5" s="107" t="s">
        <v>906</v>
      </c>
      <c r="EL5" s="107"/>
      <c r="EM5" s="107"/>
      <c r="EN5" s="107"/>
      <c r="EO5" s="107"/>
      <c r="EP5" s="107"/>
      <c r="EQ5" s="107"/>
      <c r="ER5" s="107"/>
      <c r="ES5" s="107"/>
      <c r="ET5" s="107"/>
      <c r="EU5" s="107"/>
      <c r="EV5" s="107"/>
      <c r="EW5" s="107"/>
      <c r="EX5" s="107"/>
      <c r="EY5" s="107"/>
      <c r="EZ5" s="107"/>
      <c r="FA5" s="107"/>
      <c r="FB5" s="107"/>
      <c r="FC5" s="107"/>
      <c r="FD5" s="107"/>
      <c r="FE5" s="107"/>
      <c r="FF5" s="107"/>
      <c r="FG5" s="107"/>
      <c r="FH5" s="107"/>
      <c r="FI5" s="107"/>
      <c r="FJ5" s="107"/>
      <c r="FK5" s="107"/>
      <c r="FL5" s="107"/>
      <c r="FM5" s="107"/>
      <c r="FN5" s="111"/>
      <c r="FO5" s="76" t="s">
        <v>387</v>
      </c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67" t="s">
        <v>245</v>
      </c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9"/>
      <c r="HT5" s="134" t="s">
        <v>426</v>
      </c>
      <c r="HU5" s="134"/>
      <c r="HV5" s="134"/>
      <c r="HW5" s="134"/>
      <c r="HX5" s="134"/>
      <c r="HY5" s="134"/>
      <c r="HZ5" s="134"/>
      <c r="IA5" s="134"/>
      <c r="IB5" s="134"/>
      <c r="IC5" s="134"/>
      <c r="ID5" s="134"/>
      <c r="IE5" s="134"/>
      <c r="IF5" s="134"/>
      <c r="IG5" s="134"/>
      <c r="IH5" s="134"/>
      <c r="II5" s="134"/>
      <c r="IJ5" s="134"/>
      <c r="IK5" s="134"/>
      <c r="IL5" s="134"/>
      <c r="IM5" s="134"/>
      <c r="IN5" s="134"/>
      <c r="IO5" s="134"/>
      <c r="IP5" s="134"/>
      <c r="IQ5" s="134"/>
      <c r="IR5" s="127" t="s">
        <v>438</v>
      </c>
      <c r="IS5" s="127"/>
      <c r="IT5" s="127"/>
      <c r="IU5" s="127"/>
      <c r="IV5" s="127"/>
      <c r="IW5" s="127"/>
      <c r="IX5" s="127"/>
      <c r="IY5" s="127"/>
      <c r="IZ5" s="127"/>
      <c r="JA5" s="127"/>
      <c r="JB5" s="127"/>
      <c r="JC5" s="127"/>
      <c r="JD5" s="127"/>
      <c r="JE5" s="127"/>
      <c r="JF5" s="127"/>
      <c r="JG5" s="127"/>
      <c r="JH5" s="127"/>
      <c r="JI5" s="127"/>
      <c r="JJ5" s="127"/>
      <c r="JK5" s="127"/>
      <c r="JL5" s="127"/>
      <c r="JM5" s="127"/>
      <c r="JN5" s="127"/>
      <c r="JO5" s="127"/>
      <c r="JP5" s="67" t="s">
        <v>246</v>
      </c>
      <c r="JQ5" s="68"/>
      <c r="JR5" s="68"/>
      <c r="JS5" s="68"/>
      <c r="JT5" s="68"/>
      <c r="JU5" s="68"/>
      <c r="JV5" s="68"/>
      <c r="JW5" s="68"/>
      <c r="JX5" s="68"/>
      <c r="JY5" s="68"/>
      <c r="JZ5" s="68"/>
      <c r="KA5" s="68"/>
      <c r="KB5" s="68"/>
      <c r="KC5" s="68"/>
      <c r="KD5" s="68"/>
      <c r="KE5" s="68"/>
      <c r="KF5" s="68"/>
      <c r="KG5" s="68"/>
      <c r="KH5" s="68"/>
      <c r="KI5" s="68"/>
      <c r="KJ5" s="68"/>
      <c r="KK5" s="68"/>
      <c r="KL5" s="68"/>
      <c r="KM5" s="68"/>
      <c r="KN5" s="68"/>
      <c r="KO5" s="68"/>
      <c r="KP5" s="68"/>
      <c r="KQ5" s="68"/>
      <c r="KR5" s="68"/>
      <c r="KS5" s="68"/>
      <c r="KT5" s="68"/>
      <c r="KU5" s="68"/>
      <c r="KV5" s="68"/>
      <c r="KW5" s="68"/>
      <c r="KX5" s="68"/>
      <c r="KY5" s="69"/>
      <c r="KZ5" s="75" t="s">
        <v>292</v>
      </c>
      <c r="LA5" s="79"/>
      <c r="LB5" s="79"/>
      <c r="LC5" s="79"/>
      <c r="LD5" s="79"/>
      <c r="LE5" s="79"/>
      <c r="LF5" s="79"/>
      <c r="LG5" s="79"/>
      <c r="LH5" s="79"/>
      <c r="LI5" s="79"/>
      <c r="LJ5" s="79"/>
      <c r="LK5" s="79"/>
      <c r="LL5" s="79"/>
      <c r="LM5" s="79"/>
      <c r="LN5" s="79"/>
      <c r="LO5" s="79"/>
      <c r="LP5" s="79"/>
      <c r="LQ5" s="79"/>
      <c r="LR5" s="79"/>
      <c r="LS5" s="79"/>
      <c r="LT5" s="79"/>
      <c r="LU5" s="79"/>
      <c r="LV5" s="79"/>
      <c r="LW5" s="79"/>
      <c r="LX5" s="79"/>
      <c r="LY5" s="79"/>
      <c r="LZ5" s="79"/>
      <c r="MA5" s="79"/>
      <c r="MB5" s="79"/>
      <c r="MC5" s="79"/>
      <c r="MD5" s="79"/>
      <c r="ME5" s="79"/>
      <c r="MF5" s="79"/>
      <c r="MG5" s="79"/>
      <c r="MH5" s="79"/>
      <c r="MI5" s="79"/>
      <c r="MJ5" s="79"/>
      <c r="MK5" s="79"/>
      <c r="ML5" s="79"/>
      <c r="MM5" s="79"/>
      <c r="MN5" s="79"/>
      <c r="MO5" s="79"/>
      <c r="MP5" s="79"/>
      <c r="MQ5" s="79"/>
      <c r="MR5" s="79"/>
      <c r="MS5" s="79"/>
      <c r="MT5" s="79"/>
      <c r="MU5" s="79"/>
      <c r="MV5" s="79"/>
      <c r="MW5" s="79"/>
      <c r="MX5" s="79"/>
      <c r="MY5" s="79"/>
      <c r="MZ5" s="79"/>
      <c r="NA5" s="79"/>
      <c r="NB5" s="79"/>
      <c r="NC5" s="79"/>
      <c r="ND5" s="79"/>
      <c r="NE5" s="79"/>
      <c r="NF5" s="79"/>
      <c r="NG5" s="79"/>
      <c r="NH5" s="79"/>
      <c r="NI5" s="79"/>
      <c r="NJ5" s="80"/>
    </row>
    <row r="6" spans="1:374" ht="15.75" hidden="1">
      <c r="A6" s="101"/>
      <c r="B6" s="101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30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0"/>
      <c r="EL6" s="24"/>
      <c r="EM6" s="24"/>
      <c r="EN6" s="24"/>
      <c r="EO6" s="24"/>
      <c r="EP6" s="24"/>
      <c r="EQ6" s="24"/>
      <c r="ER6" s="24"/>
      <c r="ES6" s="24"/>
      <c r="ET6" s="2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30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</row>
    <row r="7" spans="1:374" ht="15.75" hidden="1">
      <c r="A7" s="101"/>
      <c r="B7" s="101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30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9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30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</row>
    <row r="8" spans="1:374" ht="15.75" hidden="1">
      <c r="A8" s="101"/>
      <c r="B8" s="101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30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9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30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</row>
    <row r="9" spans="1:374" ht="15.75" hidden="1">
      <c r="A9" s="101"/>
      <c r="B9" s="101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30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9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30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</row>
    <row r="10" spans="1:374" ht="15.75" hidden="1">
      <c r="A10" s="101"/>
      <c r="B10" s="101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30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39"/>
      <c r="EL10" s="4"/>
      <c r="EM10" s="4"/>
      <c r="EN10" s="4"/>
      <c r="EO10" s="4"/>
      <c r="EP10" s="4"/>
      <c r="EQ10" s="4"/>
      <c r="ER10" s="4"/>
      <c r="ES10" s="4"/>
      <c r="ET10" s="32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30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</row>
    <row r="11" spans="1:374" ht="16.5" thickBot="1">
      <c r="A11" s="101"/>
      <c r="B11" s="101"/>
      <c r="C11" s="92" t="s">
        <v>791</v>
      </c>
      <c r="D11" s="93" t="s">
        <v>5</v>
      </c>
      <c r="E11" s="93" t="s">
        <v>6</v>
      </c>
      <c r="F11" s="76" t="s">
        <v>874</v>
      </c>
      <c r="G11" s="76" t="s">
        <v>7</v>
      </c>
      <c r="H11" s="76" t="s">
        <v>8</v>
      </c>
      <c r="I11" s="76" t="s">
        <v>792</v>
      </c>
      <c r="J11" s="76" t="s">
        <v>9</v>
      </c>
      <c r="K11" s="76" t="s">
        <v>10</v>
      </c>
      <c r="L11" s="93" t="s">
        <v>793</v>
      </c>
      <c r="M11" s="93" t="s">
        <v>9</v>
      </c>
      <c r="N11" s="93" t="s">
        <v>10</v>
      </c>
      <c r="O11" s="93" t="s">
        <v>794</v>
      </c>
      <c r="P11" s="93" t="s">
        <v>11</v>
      </c>
      <c r="Q11" s="93" t="s">
        <v>4</v>
      </c>
      <c r="R11" s="93" t="s">
        <v>795</v>
      </c>
      <c r="S11" s="93" t="s">
        <v>6</v>
      </c>
      <c r="T11" s="93" t="s">
        <v>12</v>
      </c>
      <c r="U11" s="93" t="s">
        <v>796</v>
      </c>
      <c r="V11" s="93" t="s">
        <v>6</v>
      </c>
      <c r="W11" s="93" t="s">
        <v>12</v>
      </c>
      <c r="X11" s="90" t="s">
        <v>797</v>
      </c>
      <c r="Y11" s="91" t="s">
        <v>10</v>
      </c>
      <c r="Z11" s="92" t="s">
        <v>13</v>
      </c>
      <c r="AA11" s="93" t="s">
        <v>798</v>
      </c>
      <c r="AB11" s="93" t="s">
        <v>14</v>
      </c>
      <c r="AC11" s="93" t="s">
        <v>15</v>
      </c>
      <c r="AD11" s="93" t="s">
        <v>799</v>
      </c>
      <c r="AE11" s="93" t="s">
        <v>4</v>
      </c>
      <c r="AF11" s="93" t="s">
        <v>5</v>
      </c>
      <c r="AG11" s="93" t="s">
        <v>800</v>
      </c>
      <c r="AH11" s="93" t="s">
        <v>12</v>
      </c>
      <c r="AI11" s="93" t="s">
        <v>7</v>
      </c>
      <c r="AJ11" s="84" t="s">
        <v>875</v>
      </c>
      <c r="AK11" s="107"/>
      <c r="AL11" s="107"/>
      <c r="AM11" s="84" t="s">
        <v>801</v>
      </c>
      <c r="AN11" s="107"/>
      <c r="AO11" s="107"/>
      <c r="AP11" s="84" t="s">
        <v>802</v>
      </c>
      <c r="AQ11" s="107"/>
      <c r="AR11" s="107"/>
      <c r="AS11" s="84" t="s">
        <v>803</v>
      </c>
      <c r="AT11" s="107"/>
      <c r="AU11" s="107"/>
      <c r="AV11" s="84" t="s">
        <v>804</v>
      </c>
      <c r="AW11" s="107"/>
      <c r="AX11" s="107"/>
      <c r="AY11" s="84" t="s">
        <v>805</v>
      </c>
      <c r="AZ11" s="107"/>
      <c r="BA11" s="107"/>
      <c r="BB11" s="92" t="s">
        <v>806</v>
      </c>
      <c r="BC11" s="93"/>
      <c r="BD11" s="93"/>
      <c r="BE11" s="90" t="s">
        <v>876</v>
      </c>
      <c r="BF11" s="91"/>
      <c r="BG11" s="92"/>
      <c r="BH11" s="90" t="s">
        <v>807</v>
      </c>
      <c r="BI11" s="91"/>
      <c r="BJ11" s="92"/>
      <c r="BK11" s="93" t="s">
        <v>808</v>
      </c>
      <c r="BL11" s="93"/>
      <c r="BM11" s="93"/>
      <c r="BN11" s="93" t="s">
        <v>809</v>
      </c>
      <c r="BO11" s="93"/>
      <c r="BP11" s="93"/>
      <c r="BQ11" s="93" t="s">
        <v>810</v>
      </c>
      <c r="BR11" s="93"/>
      <c r="BS11" s="93"/>
      <c r="BT11" s="89" t="s">
        <v>811</v>
      </c>
      <c r="BU11" s="89"/>
      <c r="BV11" s="89"/>
      <c r="BW11" s="93" t="s">
        <v>812</v>
      </c>
      <c r="BX11" s="93"/>
      <c r="BY11" s="93"/>
      <c r="BZ11" s="93" t="s">
        <v>813</v>
      </c>
      <c r="CA11" s="93"/>
      <c r="CB11" s="93"/>
      <c r="CC11" s="93" t="s">
        <v>814</v>
      </c>
      <c r="CD11" s="93"/>
      <c r="CE11" s="93"/>
      <c r="CF11" s="93" t="s">
        <v>815</v>
      </c>
      <c r="CG11" s="93"/>
      <c r="CH11" s="93"/>
      <c r="CI11" s="93" t="s">
        <v>877</v>
      </c>
      <c r="CJ11" s="93"/>
      <c r="CK11" s="93"/>
      <c r="CL11" s="86" t="s">
        <v>816</v>
      </c>
      <c r="CM11" s="86"/>
      <c r="CN11" s="86"/>
      <c r="CO11" s="86" t="s">
        <v>817</v>
      </c>
      <c r="CP11" s="86"/>
      <c r="CQ11" s="87"/>
      <c r="CR11" s="76" t="s">
        <v>818</v>
      </c>
      <c r="CS11" s="76"/>
      <c r="CT11" s="76"/>
      <c r="CU11" s="76" t="s">
        <v>819</v>
      </c>
      <c r="CV11" s="76"/>
      <c r="CW11" s="76"/>
      <c r="CX11" s="66" t="s">
        <v>820</v>
      </c>
      <c r="CY11" s="66"/>
      <c r="CZ11" s="66"/>
      <c r="DA11" s="76" t="s">
        <v>821</v>
      </c>
      <c r="DB11" s="76"/>
      <c r="DC11" s="76"/>
      <c r="DD11" s="76" t="s">
        <v>822</v>
      </c>
      <c r="DE11" s="76"/>
      <c r="DF11" s="84"/>
      <c r="DG11" s="76" t="s">
        <v>878</v>
      </c>
      <c r="DH11" s="76"/>
      <c r="DI11" s="76"/>
      <c r="DJ11" s="76" t="s">
        <v>897</v>
      </c>
      <c r="DK11" s="76"/>
      <c r="DL11" s="76"/>
      <c r="DM11" s="76" t="s">
        <v>898</v>
      </c>
      <c r="DN11" s="76"/>
      <c r="DO11" s="76"/>
      <c r="DP11" s="76" t="s">
        <v>899</v>
      </c>
      <c r="DQ11" s="76"/>
      <c r="DR11" s="76"/>
      <c r="DS11" s="76" t="s">
        <v>900</v>
      </c>
      <c r="DT11" s="76"/>
      <c r="DU11" s="76"/>
      <c r="DV11" s="76" t="s">
        <v>901</v>
      </c>
      <c r="DW11" s="76"/>
      <c r="DX11" s="76"/>
      <c r="DY11" s="76" t="s">
        <v>902</v>
      </c>
      <c r="DZ11" s="76"/>
      <c r="EA11" s="76"/>
      <c r="EB11" s="76" t="s">
        <v>903</v>
      </c>
      <c r="EC11" s="76"/>
      <c r="ED11" s="76"/>
      <c r="EE11" s="76" t="s">
        <v>904</v>
      </c>
      <c r="EF11" s="76"/>
      <c r="EG11" s="76"/>
      <c r="EH11" s="76" t="s">
        <v>905</v>
      </c>
      <c r="EI11" s="76"/>
      <c r="EJ11" s="76"/>
      <c r="EK11" s="79" t="s">
        <v>823</v>
      </c>
      <c r="EL11" s="79"/>
      <c r="EM11" s="80"/>
      <c r="EN11" s="75" t="s">
        <v>879</v>
      </c>
      <c r="EO11" s="79"/>
      <c r="EP11" s="80"/>
      <c r="EQ11" s="75" t="s">
        <v>824</v>
      </c>
      <c r="ER11" s="79"/>
      <c r="ES11" s="80"/>
      <c r="ET11" s="66" t="s">
        <v>825</v>
      </c>
      <c r="EU11" s="66"/>
      <c r="EV11" s="66"/>
      <c r="EW11" s="66" t="s">
        <v>826</v>
      </c>
      <c r="EX11" s="66"/>
      <c r="EY11" s="66"/>
      <c r="EZ11" s="66" t="s">
        <v>827</v>
      </c>
      <c r="FA11" s="66"/>
      <c r="FB11" s="66"/>
      <c r="FC11" s="66" t="s">
        <v>828</v>
      </c>
      <c r="FD11" s="66"/>
      <c r="FE11" s="66"/>
      <c r="FF11" s="66" t="s">
        <v>829</v>
      </c>
      <c r="FG11" s="66"/>
      <c r="FH11" s="75"/>
      <c r="FI11" s="66" t="s">
        <v>830</v>
      </c>
      <c r="FJ11" s="66"/>
      <c r="FK11" s="66"/>
      <c r="FL11" s="66" t="s">
        <v>907</v>
      </c>
      <c r="FM11" s="66"/>
      <c r="FN11" s="66"/>
      <c r="FO11" s="66" t="s">
        <v>831</v>
      </c>
      <c r="FP11" s="66"/>
      <c r="FQ11" s="66"/>
      <c r="FR11" s="66" t="s">
        <v>880</v>
      </c>
      <c r="FS11" s="66"/>
      <c r="FT11" s="66"/>
      <c r="FU11" s="66" t="s">
        <v>832</v>
      </c>
      <c r="FV11" s="66"/>
      <c r="FW11" s="66"/>
      <c r="FX11" s="66" t="s">
        <v>833</v>
      </c>
      <c r="FY11" s="66"/>
      <c r="FZ11" s="66"/>
      <c r="GA11" s="66" t="s">
        <v>834</v>
      </c>
      <c r="GB11" s="66"/>
      <c r="GC11" s="66"/>
      <c r="GD11" s="66" t="s">
        <v>835</v>
      </c>
      <c r="GE11" s="66"/>
      <c r="GF11" s="66"/>
      <c r="GG11" s="66" t="s">
        <v>836</v>
      </c>
      <c r="GH11" s="66"/>
      <c r="GI11" s="66"/>
      <c r="GJ11" s="66" t="s">
        <v>837</v>
      </c>
      <c r="GK11" s="66"/>
      <c r="GL11" s="66"/>
      <c r="GM11" s="66" t="s">
        <v>838</v>
      </c>
      <c r="GN11" s="66"/>
      <c r="GO11" s="66"/>
      <c r="GP11" s="66" t="s">
        <v>839</v>
      </c>
      <c r="GQ11" s="66"/>
      <c r="GR11" s="66"/>
      <c r="GS11" s="66" t="s">
        <v>840</v>
      </c>
      <c r="GT11" s="66"/>
      <c r="GU11" s="66"/>
      <c r="GV11" s="66" t="s">
        <v>881</v>
      </c>
      <c r="GW11" s="66"/>
      <c r="GX11" s="66"/>
      <c r="GY11" s="66" t="s">
        <v>841</v>
      </c>
      <c r="GZ11" s="66"/>
      <c r="HA11" s="66"/>
      <c r="HB11" s="66" t="s">
        <v>842</v>
      </c>
      <c r="HC11" s="66"/>
      <c r="HD11" s="66"/>
      <c r="HE11" s="75" t="s">
        <v>843</v>
      </c>
      <c r="HF11" s="79"/>
      <c r="HG11" s="80"/>
      <c r="HH11" s="75" t="s">
        <v>844</v>
      </c>
      <c r="HI11" s="79"/>
      <c r="HJ11" s="80"/>
      <c r="HK11" s="75" t="s">
        <v>845</v>
      </c>
      <c r="HL11" s="79"/>
      <c r="HM11" s="80"/>
      <c r="HN11" s="75" t="s">
        <v>846</v>
      </c>
      <c r="HO11" s="79"/>
      <c r="HP11" s="80"/>
      <c r="HQ11" s="75" t="s">
        <v>847</v>
      </c>
      <c r="HR11" s="79"/>
      <c r="HS11" s="80"/>
      <c r="HT11" s="75" t="s">
        <v>882</v>
      </c>
      <c r="HU11" s="79"/>
      <c r="HV11" s="80"/>
      <c r="HW11" s="75" t="s">
        <v>883</v>
      </c>
      <c r="HX11" s="79"/>
      <c r="HY11" s="80"/>
      <c r="HZ11" s="75" t="s">
        <v>884</v>
      </c>
      <c r="IA11" s="79"/>
      <c r="IB11" s="80"/>
      <c r="IC11" s="75" t="s">
        <v>885</v>
      </c>
      <c r="ID11" s="79"/>
      <c r="IE11" s="80"/>
      <c r="IF11" s="75" t="s">
        <v>886</v>
      </c>
      <c r="IG11" s="79"/>
      <c r="IH11" s="80"/>
      <c r="II11" s="75" t="s">
        <v>887</v>
      </c>
      <c r="IJ11" s="79"/>
      <c r="IK11" s="80"/>
      <c r="IL11" s="75" t="s">
        <v>888</v>
      </c>
      <c r="IM11" s="79"/>
      <c r="IN11" s="80"/>
      <c r="IO11" s="75" t="s">
        <v>889</v>
      </c>
      <c r="IP11" s="79"/>
      <c r="IQ11" s="80"/>
      <c r="IR11" s="80" t="s">
        <v>890</v>
      </c>
      <c r="IS11" s="66"/>
      <c r="IT11" s="66"/>
      <c r="IU11" s="66" t="s">
        <v>891</v>
      </c>
      <c r="IV11" s="66"/>
      <c r="IW11" s="66"/>
      <c r="IX11" s="66" t="s">
        <v>848</v>
      </c>
      <c r="IY11" s="66"/>
      <c r="IZ11" s="66"/>
      <c r="JA11" s="66" t="s">
        <v>849</v>
      </c>
      <c r="JB11" s="66"/>
      <c r="JC11" s="66"/>
      <c r="JD11" s="66" t="s">
        <v>892</v>
      </c>
      <c r="JE11" s="66"/>
      <c r="JF11" s="66"/>
      <c r="JG11" s="66" t="s">
        <v>850</v>
      </c>
      <c r="JH11" s="66"/>
      <c r="JI11" s="66"/>
      <c r="JJ11" s="66" t="s">
        <v>851</v>
      </c>
      <c r="JK11" s="66"/>
      <c r="JL11" s="66"/>
      <c r="JM11" s="66" t="s">
        <v>852</v>
      </c>
      <c r="JN11" s="66"/>
      <c r="JO11" s="66"/>
      <c r="JP11" s="66" t="s">
        <v>853</v>
      </c>
      <c r="JQ11" s="66"/>
      <c r="JR11" s="66"/>
      <c r="JS11" s="129" t="s">
        <v>854</v>
      </c>
      <c r="JT11" s="130"/>
      <c r="JU11" s="131"/>
      <c r="JV11" s="129" t="s">
        <v>855</v>
      </c>
      <c r="JW11" s="130"/>
      <c r="JX11" s="131"/>
      <c r="JY11" s="129" t="s">
        <v>856</v>
      </c>
      <c r="JZ11" s="130"/>
      <c r="KA11" s="131"/>
      <c r="KB11" s="129" t="s">
        <v>908</v>
      </c>
      <c r="KC11" s="130"/>
      <c r="KD11" s="131"/>
      <c r="KE11" s="129" t="s">
        <v>909</v>
      </c>
      <c r="KF11" s="130"/>
      <c r="KG11" s="131"/>
      <c r="KH11" s="129" t="s">
        <v>910</v>
      </c>
      <c r="KI11" s="130"/>
      <c r="KJ11" s="131"/>
      <c r="KK11" s="129" t="s">
        <v>911</v>
      </c>
      <c r="KL11" s="130"/>
      <c r="KM11" s="131"/>
      <c r="KN11" s="129" t="s">
        <v>912</v>
      </c>
      <c r="KO11" s="130"/>
      <c r="KP11" s="131"/>
      <c r="KQ11" s="129" t="s">
        <v>913</v>
      </c>
      <c r="KR11" s="130"/>
      <c r="KS11" s="131"/>
      <c r="KT11" s="129" t="s">
        <v>914</v>
      </c>
      <c r="KU11" s="130"/>
      <c r="KV11" s="131"/>
      <c r="KW11" s="129" t="s">
        <v>915</v>
      </c>
      <c r="KX11" s="130"/>
      <c r="KY11" s="131"/>
      <c r="KZ11" s="66" t="s">
        <v>857</v>
      </c>
      <c r="LA11" s="66"/>
      <c r="LB11" s="66"/>
      <c r="LC11" s="66" t="s">
        <v>893</v>
      </c>
      <c r="LD11" s="66"/>
      <c r="LE11" s="66"/>
      <c r="LF11" s="66" t="s">
        <v>858</v>
      </c>
      <c r="LG11" s="66"/>
      <c r="LH11" s="66"/>
      <c r="LI11" s="66" t="s">
        <v>859</v>
      </c>
      <c r="LJ11" s="66"/>
      <c r="LK11" s="66"/>
      <c r="LL11" s="66" t="s">
        <v>860</v>
      </c>
      <c r="LM11" s="66"/>
      <c r="LN11" s="66"/>
      <c r="LO11" s="66" t="s">
        <v>861</v>
      </c>
      <c r="LP11" s="66"/>
      <c r="LQ11" s="66"/>
      <c r="LR11" s="66" t="s">
        <v>862</v>
      </c>
      <c r="LS11" s="66"/>
      <c r="LT11" s="66"/>
      <c r="LU11" s="66" t="s">
        <v>863</v>
      </c>
      <c r="LV11" s="66"/>
      <c r="LW11" s="66"/>
      <c r="LX11" s="66" t="s">
        <v>864</v>
      </c>
      <c r="LY11" s="66"/>
      <c r="LZ11" s="66"/>
      <c r="MA11" s="66" t="s">
        <v>865</v>
      </c>
      <c r="MB11" s="66"/>
      <c r="MC11" s="66"/>
      <c r="MD11" s="66" t="s">
        <v>866</v>
      </c>
      <c r="ME11" s="66"/>
      <c r="MF11" s="66"/>
      <c r="MG11" s="66" t="s">
        <v>894</v>
      </c>
      <c r="MH11" s="66"/>
      <c r="MI11" s="66"/>
      <c r="MJ11" s="66" t="s">
        <v>867</v>
      </c>
      <c r="MK11" s="66"/>
      <c r="ML11" s="66"/>
      <c r="MM11" s="66" t="s">
        <v>868</v>
      </c>
      <c r="MN11" s="66"/>
      <c r="MO11" s="66"/>
      <c r="MP11" s="66" t="s">
        <v>869</v>
      </c>
      <c r="MQ11" s="66"/>
      <c r="MR11" s="66"/>
      <c r="MS11" s="66" t="s">
        <v>870</v>
      </c>
      <c r="MT11" s="66"/>
      <c r="MU11" s="66"/>
      <c r="MV11" s="66" t="s">
        <v>871</v>
      </c>
      <c r="MW11" s="66"/>
      <c r="MX11" s="75"/>
      <c r="MY11" s="66" t="s">
        <v>872</v>
      </c>
      <c r="MZ11" s="66"/>
      <c r="NA11" s="75"/>
      <c r="NB11" s="66" t="s">
        <v>873</v>
      </c>
      <c r="NC11" s="66"/>
      <c r="ND11" s="75"/>
      <c r="NE11" s="66" t="s">
        <v>895</v>
      </c>
      <c r="NF11" s="66"/>
      <c r="NG11" s="75"/>
      <c r="NH11" s="75" t="s">
        <v>916</v>
      </c>
      <c r="NI11" s="116"/>
      <c r="NJ11" s="117"/>
    </row>
    <row r="12" spans="1:374" ht="99.75" customHeight="1" thickBot="1">
      <c r="A12" s="101"/>
      <c r="B12" s="101"/>
      <c r="C12" s="62" t="s">
        <v>917</v>
      </c>
      <c r="D12" s="63"/>
      <c r="E12" s="64"/>
      <c r="F12" s="62" t="s">
        <v>919</v>
      </c>
      <c r="G12" s="63"/>
      <c r="H12" s="64"/>
      <c r="I12" s="62" t="s">
        <v>479</v>
      </c>
      <c r="J12" s="63"/>
      <c r="K12" s="64"/>
      <c r="L12" s="62" t="s">
        <v>922</v>
      </c>
      <c r="M12" s="63"/>
      <c r="N12" s="64"/>
      <c r="O12" s="62" t="s">
        <v>926</v>
      </c>
      <c r="P12" s="63"/>
      <c r="Q12" s="64"/>
      <c r="R12" s="62" t="s">
        <v>928</v>
      </c>
      <c r="S12" s="63"/>
      <c r="T12" s="64"/>
      <c r="U12" s="62" t="s">
        <v>932</v>
      </c>
      <c r="V12" s="63"/>
      <c r="W12" s="64"/>
      <c r="X12" s="62" t="s">
        <v>936</v>
      </c>
      <c r="Y12" s="63"/>
      <c r="Z12" s="64"/>
      <c r="AA12" s="62" t="s">
        <v>940</v>
      </c>
      <c r="AB12" s="63"/>
      <c r="AC12" s="64"/>
      <c r="AD12" s="62" t="s">
        <v>944</v>
      </c>
      <c r="AE12" s="63"/>
      <c r="AF12" s="64"/>
      <c r="AG12" s="62" t="s">
        <v>947</v>
      </c>
      <c r="AH12" s="63"/>
      <c r="AI12" s="64"/>
      <c r="AJ12" s="62" t="s">
        <v>951</v>
      </c>
      <c r="AK12" s="63"/>
      <c r="AL12" s="64"/>
      <c r="AM12" s="62" t="s">
        <v>953</v>
      </c>
      <c r="AN12" s="63"/>
      <c r="AO12" s="64"/>
      <c r="AP12" s="62" t="s">
        <v>956</v>
      </c>
      <c r="AQ12" s="63"/>
      <c r="AR12" s="64"/>
      <c r="AS12" s="62" t="s">
        <v>959</v>
      </c>
      <c r="AT12" s="63"/>
      <c r="AU12" s="64"/>
      <c r="AV12" s="62" t="s">
        <v>963</v>
      </c>
      <c r="AW12" s="63"/>
      <c r="AX12" s="64"/>
      <c r="AY12" s="62" t="s">
        <v>966</v>
      </c>
      <c r="AZ12" s="63"/>
      <c r="BA12" s="64"/>
      <c r="BB12" s="108" t="s">
        <v>970</v>
      </c>
      <c r="BC12" s="109"/>
      <c r="BD12" s="110"/>
      <c r="BE12" s="62" t="s">
        <v>971</v>
      </c>
      <c r="BF12" s="63"/>
      <c r="BG12" s="64"/>
      <c r="BH12" s="62" t="s">
        <v>975</v>
      </c>
      <c r="BI12" s="63"/>
      <c r="BJ12" s="64"/>
      <c r="BK12" s="62" t="s">
        <v>978</v>
      </c>
      <c r="BL12" s="63"/>
      <c r="BM12" s="64"/>
      <c r="BN12" s="62" t="s">
        <v>979</v>
      </c>
      <c r="BO12" s="63"/>
      <c r="BP12" s="64"/>
      <c r="BQ12" s="62" t="s">
        <v>983</v>
      </c>
      <c r="BR12" s="63"/>
      <c r="BS12" s="64"/>
      <c r="BT12" s="62" t="s">
        <v>985</v>
      </c>
      <c r="BU12" s="63"/>
      <c r="BV12" s="64"/>
      <c r="BW12" s="62" t="s">
        <v>989</v>
      </c>
      <c r="BX12" s="63"/>
      <c r="BY12" s="64"/>
      <c r="BZ12" s="62" t="s">
        <v>993</v>
      </c>
      <c r="CA12" s="63"/>
      <c r="CB12" s="64"/>
      <c r="CC12" s="62" t="s">
        <v>553</v>
      </c>
      <c r="CD12" s="63"/>
      <c r="CE12" s="64"/>
      <c r="CF12" s="62" t="s">
        <v>995</v>
      </c>
      <c r="CG12" s="63"/>
      <c r="CH12" s="64"/>
      <c r="CI12" s="62" t="s">
        <v>999</v>
      </c>
      <c r="CJ12" s="63"/>
      <c r="CK12" s="64"/>
      <c r="CL12" s="62" t="s">
        <v>1003</v>
      </c>
      <c r="CM12" s="63"/>
      <c r="CN12" s="64"/>
      <c r="CO12" s="62" t="s">
        <v>1005</v>
      </c>
      <c r="CP12" s="63"/>
      <c r="CQ12" s="64"/>
      <c r="CR12" s="62" t="s">
        <v>1008</v>
      </c>
      <c r="CS12" s="63"/>
      <c r="CT12" s="64"/>
      <c r="CU12" s="62" t="s">
        <v>1011</v>
      </c>
      <c r="CV12" s="63"/>
      <c r="CW12" s="64"/>
      <c r="CX12" s="62" t="s">
        <v>1013</v>
      </c>
      <c r="CY12" s="63"/>
      <c r="CZ12" s="64"/>
      <c r="DA12" s="62" t="s">
        <v>1017</v>
      </c>
      <c r="DB12" s="63"/>
      <c r="DC12" s="64"/>
      <c r="DD12" s="62" t="s">
        <v>1018</v>
      </c>
      <c r="DE12" s="63"/>
      <c r="DF12" s="64"/>
      <c r="DG12" s="62" t="s">
        <v>1022</v>
      </c>
      <c r="DH12" s="63"/>
      <c r="DI12" s="64"/>
      <c r="DJ12" s="62" t="s">
        <v>1023</v>
      </c>
      <c r="DK12" s="63"/>
      <c r="DL12" s="64"/>
      <c r="DM12" s="62" t="s">
        <v>1024</v>
      </c>
      <c r="DN12" s="63"/>
      <c r="DO12" s="64"/>
      <c r="DP12" s="62" t="s">
        <v>1028</v>
      </c>
      <c r="DQ12" s="63"/>
      <c r="DR12" s="64"/>
      <c r="DS12" s="62" t="s">
        <v>1032</v>
      </c>
      <c r="DT12" s="63"/>
      <c r="DU12" s="64"/>
      <c r="DV12" s="108" t="s">
        <v>1035</v>
      </c>
      <c r="DW12" s="109"/>
      <c r="DX12" s="110"/>
      <c r="DY12" s="62" t="s">
        <v>1038</v>
      </c>
      <c r="DZ12" s="63"/>
      <c r="EA12" s="64"/>
      <c r="EB12" s="62" t="s">
        <v>1041</v>
      </c>
      <c r="EC12" s="63"/>
      <c r="ED12" s="64"/>
      <c r="EE12" s="62" t="s">
        <v>1042</v>
      </c>
      <c r="EF12" s="63"/>
      <c r="EG12" s="64"/>
      <c r="EH12" s="62" t="s">
        <v>1046</v>
      </c>
      <c r="EI12" s="63"/>
      <c r="EJ12" s="64"/>
      <c r="EK12" s="62" t="s">
        <v>1049</v>
      </c>
      <c r="EL12" s="63"/>
      <c r="EM12" s="64"/>
      <c r="EN12" s="62" t="s">
        <v>1051</v>
      </c>
      <c r="EO12" s="63"/>
      <c r="EP12" s="64"/>
      <c r="EQ12" s="62" t="s">
        <v>1053</v>
      </c>
      <c r="ER12" s="63"/>
      <c r="ES12" s="64"/>
      <c r="ET12" s="62" t="s">
        <v>1056</v>
      </c>
      <c r="EU12" s="63"/>
      <c r="EV12" s="64"/>
      <c r="EW12" s="62" t="s">
        <v>1060</v>
      </c>
      <c r="EX12" s="63"/>
      <c r="EY12" s="64"/>
      <c r="EZ12" s="62" t="s">
        <v>1062</v>
      </c>
      <c r="FA12" s="63"/>
      <c r="FB12" s="64"/>
      <c r="FC12" s="62" t="s">
        <v>1066</v>
      </c>
      <c r="FD12" s="63"/>
      <c r="FE12" s="64"/>
      <c r="FF12" s="62" t="s">
        <v>1069</v>
      </c>
      <c r="FG12" s="63"/>
      <c r="FH12" s="64"/>
      <c r="FI12" s="62" t="s">
        <v>1073</v>
      </c>
      <c r="FJ12" s="63"/>
      <c r="FK12" s="64"/>
      <c r="FL12" s="62" t="s">
        <v>1077</v>
      </c>
      <c r="FM12" s="63"/>
      <c r="FN12" s="64"/>
      <c r="FO12" s="62" t="s">
        <v>1078</v>
      </c>
      <c r="FP12" s="63"/>
      <c r="FQ12" s="64"/>
      <c r="FR12" s="62" t="s">
        <v>1079</v>
      </c>
      <c r="FS12" s="63"/>
      <c r="FT12" s="64"/>
      <c r="FU12" s="62" t="s">
        <v>1081</v>
      </c>
      <c r="FV12" s="63"/>
      <c r="FW12" s="64"/>
      <c r="FX12" s="62" t="s">
        <v>1084</v>
      </c>
      <c r="FY12" s="63"/>
      <c r="FZ12" s="64"/>
      <c r="GA12" s="118" t="s">
        <v>1087</v>
      </c>
      <c r="GB12" s="119"/>
      <c r="GC12" s="120"/>
      <c r="GD12" s="62" t="s">
        <v>1091</v>
      </c>
      <c r="GE12" s="63"/>
      <c r="GF12" s="64"/>
      <c r="GG12" s="62" t="s">
        <v>1095</v>
      </c>
      <c r="GH12" s="63"/>
      <c r="GI12" s="64"/>
      <c r="GJ12" s="62" t="s">
        <v>1096</v>
      </c>
      <c r="GK12" s="63"/>
      <c r="GL12" s="64"/>
      <c r="GM12" s="62" t="s">
        <v>1103</v>
      </c>
      <c r="GN12" s="63"/>
      <c r="GO12" s="64"/>
      <c r="GP12" s="62" t="s">
        <v>1106</v>
      </c>
      <c r="GQ12" s="63"/>
      <c r="GR12" s="64"/>
      <c r="GS12" s="62" t="s">
        <v>1107</v>
      </c>
      <c r="GT12" s="63"/>
      <c r="GU12" s="64"/>
      <c r="GV12" s="62" t="s">
        <v>1111</v>
      </c>
      <c r="GW12" s="63"/>
      <c r="GX12" s="64"/>
      <c r="GY12" s="118" t="s">
        <v>1113</v>
      </c>
      <c r="GZ12" s="119"/>
      <c r="HA12" s="120"/>
      <c r="HB12" s="124" t="s">
        <v>1116</v>
      </c>
      <c r="HC12" s="125"/>
      <c r="HD12" s="126"/>
      <c r="HE12" s="62" t="s">
        <v>1119</v>
      </c>
      <c r="HF12" s="63"/>
      <c r="HG12" s="64"/>
      <c r="HH12" s="62" t="s">
        <v>1120</v>
      </c>
      <c r="HI12" s="63"/>
      <c r="HJ12" s="64"/>
      <c r="HK12" s="62" t="s">
        <v>1124</v>
      </c>
      <c r="HL12" s="63"/>
      <c r="HM12" s="64"/>
      <c r="HN12" s="62" t="s">
        <v>1128</v>
      </c>
      <c r="HO12" s="63"/>
      <c r="HP12" s="64"/>
      <c r="HQ12" s="62" t="s">
        <v>1132</v>
      </c>
      <c r="HR12" s="63"/>
      <c r="HS12" s="64"/>
      <c r="HT12" s="121" t="s">
        <v>1136</v>
      </c>
      <c r="HU12" s="122"/>
      <c r="HV12" s="123"/>
      <c r="HW12" s="118" t="s">
        <v>1138</v>
      </c>
      <c r="HX12" s="119"/>
      <c r="HY12" s="120"/>
      <c r="HZ12" s="118" t="s">
        <v>1142</v>
      </c>
      <c r="IA12" s="119"/>
      <c r="IB12" s="120"/>
      <c r="IC12" s="118" t="s">
        <v>1146</v>
      </c>
      <c r="ID12" s="119"/>
      <c r="IE12" s="120"/>
      <c r="IF12" s="118" t="s">
        <v>1150</v>
      </c>
      <c r="IG12" s="119"/>
      <c r="IH12" s="120"/>
      <c r="II12" s="118" t="s">
        <v>1151</v>
      </c>
      <c r="IJ12" s="119"/>
      <c r="IK12" s="120"/>
      <c r="IL12" s="118" t="s">
        <v>1155</v>
      </c>
      <c r="IM12" s="119"/>
      <c r="IN12" s="120"/>
      <c r="IO12" s="118" t="s">
        <v>1158</v>
      </c>
      <c r="IP12" s="119"/>
      <c r="IQ12" s="120"/>
      <c r="IR12" s="118" t="s">
        <v>1161</v>
      </c>
      <c r="IS12" s="119"/>
      <c r="IT12" s="120"/>
      <c r="IU12" s="118" t="s">
        <v>1162</v>
      </c>
      <c r="IV12" s="119"/>
      <c r="IW12" s="120"/>
      <c r="IX12" s="118" t="s">
        <v>1165</v>
      </c>
      <c r="IY12" s="119"/>
      <c r="IZ12" s="120"/>
      <c r="JA12" s="118" t="s">
        <v>1168</v>
      </c>
      <c r="JB12" s="119"/>
      <c r="JC12" s="120"/>
      <c r="JD12" s="118" t="s">
        <v>1172</v>
      </c>
      <c r="JE12" s="119"/>
      <c r="JF12" s="120"/>
      <c r="JG12" s="118" t="s">
        <v>1175</v>
      </c>
      <c r="JH12" s="119"/>
      <c r="JI12" s="120"/>
      <c r="JJ12" s="121" t="s">
        <v>1177</v>
      </c>
      <c r="JK12" s="122"/>
      <c r="JL12" s="123"/>
      <c r="JM12" s="118" t="s">
        <v>1181</v>
      </c>
      <c r="JN12" s="119"/>
      <c r="JO12" s="120"/>
      <c r="JP12" s="118" t="s">
        <v>1185</v>
      </c>
      <c r="JQ12" s="119"/>
      <c r="JR12" s="120"/>
      <c r="JS12" s="118" t="s">
        <v>1187</v>
      </c>
      <c r="JT12" s="119"/>
      <c r="JU12" s="120"/>
      <c r="JV12" s="118" t="s">
        <v>1188</v>
      </c>
      <c r="JW12" s="119"/>
      <c r="JX12" s="120"/>
      <c r="JY12" s="118" t="s">
        <v>1191</v>
      </c>
      <c r="JZ12" s="119"/>
      <c r="KA12" s="120"/>
      <c r="KB12" s="118" t="s">
        <v>1193</v>
      </c>
      <c r="KC12" s="119"/>
      <c r="KD12" s="120"/>
      <c r="KE12" s="118" t="s">
        <v>1197</v>
      </c>
      <c r="KF12" s="119"/>
      <c r="KG12" s="120"/>
      <c r="KH12" s="118" t="s">
        <v>1201</v>
      </c>
      <c r="KI12" s="119"/>
      <c r="KJ12" s="120"/>
      <c r="KK12" s="118" t="s">
        <v>1205</v>
      </c>
      <c r="KL12" s="119"/>
      <c r="KM12" s="120"/>
      <c r="KN12" s="118" t="s">
        <v>1207</v>
      </c>
      <c r="KO12" s="119"/>
      <c r="KP12" s="120"/>
      <c r="KQ12" s="118" t="s">
        <v>1208</v>
      </c>
      <c r="KR12" s="119"/>
      <c r="KS12" s="120"/>
      <c r="KT12" s="118" t="s">
        <v>1212</v>
      </c>
      <c r="KU12" s="119"/>
      <c r="KV12" s="120"/>
      <c r="KW12" s="118" t="s">
        <v>1216</v>
      </c>
      <c r="KX12" s="119"/>
      <c r="KY12" s="120"/>
      <c r="KZ12" s="118" t="s">
        <v>1222</v>
      </c>
      <c r="LA12" s="119"/>
      <c r="LB12" s="120"/>
      <c r="LC12" s="118" t="s">
        <v>1225</v>
      </c>
      <c r="LD12" s="119"/>
      <c r="LE12" s="120"/>
      <c r="LF12" s="118" t="s">
        <v>1227</v>
      </c>
      <c r="LG12" s="119"/>
      <c r="LH12" s="120"/>
      <c r="LI12" s="121" t="s">
        <v>1231</v>
      </c>
      <c r="LJ12" s="122"/>
      <c r="LK12" s="123"/>
      <c r="LL12" s="118" t="s">
        <v>1235</v>
      </c>
      <c r="LM12" s="119"/>
      <c r="LN12" s="120"/>
      <c r="LO12" s="118" t="s">
        <v>1236</v>
      </c>
      <c r="LP12" s="119"/>
      <c r="LQ12" s="120"/>
      <c r="LR12" s="118" t="s">
        <v>1237</v>
      </c>
      <c r="LS12" s="119"/>
      <c r="LT12" s="120"/>
      <c r="LU12" s="118" t="s">
        <v>1238</v>
      </c>
      <c r="LV12" s="119"/>
      <c r="LW12" s="120"/>
      <c r="LX12" s="118" t="s">
        <v>1241</v>
      </c>
      <c r="LY12" s="119"/>
      <c r="LZ12" s="120"/>
      <c r="MA12" s="118" t="s">
        <v>1243</v>
      </c>
      <c r="MB12" s="119"/>
      <c r="MC12" s="120"/>
      <c r="MD12" s="118" t="s">
        <v>1244</v>
      </c>
      <c r="ME12" s="119"/>
      <c r="MF12" s="120"/>
      <c r="MG12" s="118" t="s">
        <v>1248</v>
      </c>
      <c r="MH12" s="119"/>
      <c r="MI12" s="120"/>
      <c r="MJ12" s="118" t="s">
        <v>1250</v>
      </c>
      <c r="MK12" s="119"/>
      <c r="ML12" s="120"/>
      <c r="MM12" s="118" t="s">
        <v>1251</v>
      </c>
      <c r="MN12" s="119"/>
      <c r="MO12" s="120"/>
      <c r="MP12" s="118" t="s">
        <v>1254</v>
      </c>
      <c r="MQ12" s="119"/>
      <c r="MR12" s="120"/>
      <c r="MS12" s="118" t="s">
        <v>1255</v>
      </c>
      <c r="MT12" s="119"/>
      <c r="MU12" s="120"/>
      <c r="MV12" s="118" t="s">
        <v>1257</v>
      </c>
      <c r="MW12" s="119"/>
      <c r="MX12" s="120"/>
      <c r="MY12" s="118" t="s">
        <v>1261</v>
      </c>
      <c r="MZ12" s="119"/>
      <c r="NA12" s="120"/>
      <c r="NB12" s="118" t="s">
        <v>1265</v>
      </c>
      <c r="NC12" s="119"/>
      <c r="ND12" s="120"/>
      <c r="NE12" s="118" t="s">
        <v>1268</v>
      </c>
      <c r="NF12" s="119"/>
      <c r="NG12" s="120"/>
      <c r="NH12" s="118" t="s">
        <v>1271</v>
      </c>
      <c r="NI12" s="119"/>
      <c r="NJ12" s="120"/>
    </row>
    <row r="13" spans="1:374" ht="96.75" thickBot="1">
      <c r="A13" s="101"/>
      <c r="B13" s="101"/>
      <c r="C13" s="20" t="s">
        <v>41</v>
      </c>
      <c r="D13" s="21" t="s">
        <v>918</v>
      </c>
      <c r="E13" s="22" t="s">
        <v>43</v>
      </c>
      <c r="F13" s="20" t="s">
        <v>920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921</v>
      </c>
      <c r="L13" s="20" t="s">
        <v>923</v>
      </c>
      <c r="M13" s="21" t="s">
        <v>924</v>
      </c>
      <c r="N13" s="22" t="s">
        <v>925</v>
      </c>
      <c r="O13" s="20" t="s">
        <v>923</v>
      </c>
      <c r="P13" s="21" t="s">
        <v>924</v>
      </c>
      <c r="Q13" s="22" t="s">
        <v>927</v>
      </c>
      <c r="R13" s="20" t="s">
        <v>929</v>
      </c>
      <c r="S13" s="21" t="s">
        <v>930</v>
      </c>
      <c r="T13" s="22" t="s">
        <v>931</v>
      </c>
      <c r="U13" s="20" t="s">
        <v>933</v>
      </c>
      <c r="V13" s="21" t="s">
        <v>934</v>
      </c>
      <c r="W13" s="22" t="s">
        <v>935</v>
      </c>
      <c r="X13" s="20" t="s">
        <v>937</v>
      </c>
      <c r="Y13" s="21" t="s">
        <v>938</v>
      </c>
      <c r="Z13" s="22" t="s">
        <v>939</v>
      </c>
      <c r="AA13" s="20" t="s">
        <v>941</v>
      </c>
      <c r="AB13" s="21" t="s">
        <v>942</v>
      </c>
      <c r="AC13" s="22" t="s">
        <v>943</v>
      </c>
      <c r="AD13" s="20" t="s">
        <v>945</v>
      </c>
      <c r="AE13" s="21" t="s">
        <v>65</v>
      </c>
      <c r="AF13" s="22" t="s">
        <v>946</v>
      </c>
      <c r="AG13" s="38" t="s">
        <v>948</v>
      </c>
      <c r="AH13" s="21" t="s">
        <v>949</v>
      </c>
      <c r="AI13" s="22" t="s">
        <v>950</v>
      </c>
      <c r="AJ13" s="20" t="s">
        <v>48</v>
      </c>
      <c r="AK13" s="21" t="s">
        <v>952</v>
      </c>
      <c r="AL13" s="22" t="s">
        <v>279</v>
      </c>
      <c r="AM13" s="20" t="s">
        <v>954</v>
      </c>
      <c r="AN13" s="21" t="s">
        <v>62</v>
      </c>
      <c r="AO13" s="22" t="s">
        <v>955</v>
      </c>
      <c r="AP13" s="20" t="s">
        <v>957</v>
      </c>
      <c r="AQ13" s="21" t="s">
        <v>958</v>
      </c>
      <c r="AR13" s="22" t="s">
        <v>507</v>
      </c>
      <c r="AS13" s="20" t="s">
        <v>960</v>
      </c>
      <c r="AT13" s="21" t="s">
        <v>961</v>
      </c>
      <c r="AU13" s="22" t="s">
        <v>962</v>
      </c>
      <c r="AV13" s="20" t="s">
        <v>340</v>
      </c>
      <c r="AW13" s="21" t="s">
        <v>964</v>
      </c>
      <c r="AX13" s="22" t="s">
        <v>965</v>
      </c>
      <c r="AY13" s="20" t="s">
        <v>967</v>
      </c>
      <c r="AZ13" s="21" t="s">
        <v>968</v>
      </c>
      <c r="BA13" s="22" t="s">
        <v>969</v>
      </c>
      <c r="BB13" s="20" t="s">
        <v>170</v>
      </c>
      <c r="BC13" s="21" t="s">
        <v>171</v>
      </c>
      <c r="BD13" s="22" t="s">
        <v>540</v>
      </c>
      <c r="BE13" s="20" t="s">
        <v>972</v>
      </c>
      <c r="BF13" s="21" t="s">
        <v>973</v>
      </c>
      <c r="BG13" s="22" t="s">
        <v>974</v>
      </c>
      <c r="BH13" s="20" t="s">
        <v>976</v>
      </c>
      <c r="BI13" s="21" t="s">
        <v>977</v>
      </c>
      <c r="BJ13" s="22" t="s">
        <v>135</v>
      </c>
      <c r="BK13" s="20" t="s">
        <v>526</v>
      </c>
      <c r="BL13" s="21" t="s">
        <v>551</v>
      </c>
      <c r="BM13" s="22" t="s">
        <v>206</v>
      </c>
      <c r="BN13" s="20" t="s">
        <v>980</v>
      </c>
      <c r="BO13" s="21" t="s">
        <v>981</v>
      </c>
      <c r="BP13" s="22" t="s">
        <v>982</v>
      </c>
      <c r="BQ13" s="20" t="s">
        <v>984</v>
      </c>
      <c r="BR13" s="21" t="s">
        <v>551</v>
      </c>
      <c r="BS13" s="22" t="s">
        <v>552</v>
      </c>
      <c r="BT13" s="20" t="s">
        <v>986</v>
      </c>
      <c r="BU13" s="21" t="s">
        <v>987</v>
      </c>
      <c r="BV13" s="22" t="s">
        <v>988</v>
      </c>
      <c r="BW13" s="20" t="s">
        <v>990</v>
      </c>
      <c r="BX13" s="21" t="s">
        <v>991</v>
      </c>
      <c r="BY13" s="22" t="s">
        <v>992</v>
      </c>
      <c r="BZ13" s="20" t="s">
        <v>170</v>
      </c>
      <c r="CA13" s="21" t="s">
        <v>994</v>
      </c>
      <c r="CB13" s="22" t="s">
        <v>172</v>
      </c>
      <c r="CC13" s="20" t="s">
        <v>48</v>
      </c>
      <c r="CD13" s="21" t="s">
        <v>49</v>
      </c>
      <c r="CE13" s="22" t="s">
        <v>50</v>
      </c>
      <c r="CF13" s="20" t="s">
        <v>996</v>
      </c>
      <c r="CG13" s="21" t="s">
        <v>997</v>
      </c>
      <c r="CH13" s="22" t="s">
        <v>998</v>
      </c>
      <c r="CI13" s="20" t="s">
        <v>1000</v>
      </c>
      <c r="CJ13" s="21" t="s">
        <v>1001</v>
      </c>
      <c r="CK13" s="22" t="s">
        <v>1002</v>
      </c>
      <c r="CL13" s="20" t="s">
        <v>150</v>
      </c>
      <c r="CM13" s="21" t="s">
        <v>151</v>
      </c>
      <c r="CN13" s="22" t="s">
        <v>1004</v>
      </c>
      <c r="CO13" s="20" t="s">
        <v>1006</v>
      </c>
      <c r="CP13" s="21" t="s">
        <v>1007</v>
      </c>
      <c r="CQ13" s="22" t="s">
        <v>126</v>
      </c>
      <c r="CR13" s="20" t="s">
        <v>1100</v>
      </c>
      <c r="CS13" s="21" t="s">
        <v>1009</v>
      </c>
      <c r="CT13" s="22" t="s">
        <v>1010</v>
      </c>
      <c r="CU13" s="20" t="s">
        <v>1012</v>
      </c>
      <c r="CV13" s="21" t="s">
        <v>103</v>
      </c>
      <c r="CW13" s="22" t="s">
        <v>279</v>
      </c>
      <c r="CX13" s="20" t="s">
        <v>1014</v>
      </c>
      <c r="CY13" s="21" t="s">
        <v>1015</v>
      </c>
      <c r="CZ13" s="22" t="s">
        <v>1016</v>
      </c>
      <c r="DA13" s="20" t="s">
        <v>583</v>
      </c>
      <c r="DB13" s="21" t="s">
        <v>585</v>
      </c>
      <c r="DC13" s="22" t="s">
        <v>540</v>
      </c>
      <c r="DD13" s="20" t="s">
        <v>1019</v>
      </c>
      <c r="DE13" s="21" t="s">
        <v>1020</v>
      </c>
      <c r="DF13" s="22" t="s">
        <v>1021</v>
      </c>
      <c r="DG13" s="20" t="s">
        <v>170</v>
      </c>
      <c r="DH13" s="21" t="s">
        <v>171</v>
      </c>
      <c r="DI13" s="22" t="s">
        <v>540</v>
      </c>
      <c r="DJ13" s="20" t="s">
        <v>150</v>
      </c>
      <c r="DK13" s="21" t="s">
        <v>784</v>
      </c>
      <c r="DL13" s="22" t="s">
        <v>152</v>
      </c>
      <c r="DM13" s="20" t="s">
        <v>1025</v>
      </c>
      <c r="DN13" s="21" t="s">
        <v>1026</v>
      </c>
      <c r="DO13" s="22" t="s">
        <v>1027</v>
      </c>
      <c r="DP13" s="20" t="s">
        <v>1029</v>
      </c>
      <c r="DQ13" s="21" t="s">
        <v>1030</v>
      </c>
      <c r="DR13" s="22" t="s">
        <v>1031</v>
      </c>
      <c r="DS13" s="20" t="s">
        <v>1033</v>
      </c>
      <c r="DT13" s="21" t="s">
        <v>1034</v>
      </c>
      <c r="DU13" s="22" t="s">
        <v>1033</v>
      </c>
      <c r="DV13" s="38" t="s">
        <v>1101</v>
      </c>
      <c r="DW13" s="21" t="s">
        <v>1036</v>
      </c>
      <c r="DX13" s="22" t="s">
        <v>1037</v>
      </c>
      <c r="DY13" s="20" t="s">
        <v>1039</v>
      </c>
      <c r="DZ13" s="21" t="s">
        <v>1040</v>
      </c>
      <c r="EA13" s="22" t="s">
        <v>172</v>
      </c>
      <c r="EB13" s="20" t="s">
        <v>526</v>
      </c>
      <c r="EC13" s="21" t="s">
        <v>551</v>
      </c>
      <c r="ED13" s="22" t="s">
        <v>556</v>
      </c>
      <c r="EE13" s="20" t="s">
        <v>1043</v>
      </c>
      <c r="EF13" s="21" t="s">
        <v>1044</v>
      </c>
      <c r="EG13" s="22" t="s">
        <v>1045</v>
      </c>
      <c r="EH13" s="20" t="s">
        <v>1047</v>
      </c>
      <c r="EI13" s="21" t="s">
        <v>585</v>
      </c>
      <c r="EJ13" s="22" t="s">
        <v>1048</v>
      </c>
      <c r="EK13" s="20" t="s">
        <v>1050</v>
      </c>
      <c r="EL13" s="21" t="s">
        <v>707</v>
      </c>
      <c r="EM13" s="22" t="s">
        <v>705</v>
      </c>
      <c r="EN13" s="20" t="s">
        <v>1102</v>
      </c>
      <c r="EO13" s="21" t="s">
        <v>49</v>
      </c>
      <c r="EP13" s="22" t="s">
        <v>1052</v>
      </c>
      <c r="EQ13" s="20" t="s">
        <v>1054</v>
      </c>
      <c r="ER13" s="21" t="s">
        <v>1055</v>
      </c>
      <c r="ES13" s="22" t="s">
        <v>210</v>
      </c>
      <c r="ET13" s="20" t="s">
        <v>1057</v>
      </c>
      <c r="EU13" s="21" t="s">
        <v>1058</v>
      </c>
      <c r="EV13" s="22" t="s">
        <v>1059</v>
      </c>
      <c r="EW13" s="20" t="s">
        <v>1061</v>
      </c>
      <c r="EX13" s="21" t="s">
        <v>610</v>
      </c>
      <c r="EY13" s="22" t="s">
        <v>611</v>
      </c>
      <c r="EZ13" s="20" t="s">
        <v>1063</v>
      </c>
      <c r="FA13" s="21" t="s">
        <v>1064</v>
      </c>
      <c r="FB13" s="22" t="s">
        <v>1065</v>
      </c>
      <c r="FC13" s="20" t="s">
        <v>1067</v>
      </c>
      <c r="FD13" s="21" t="s">
        <v>1068</v>
      </c>
      <c r="FE13" s="22" t="s">
        <v>611</v>
      </c>
      <c r="FF13" s="20" t="s">
        <v>1070</v>
      </c>
      <c r="FG13" s="21" t="s">
        <v>1071</v>
      </c>
      <c r="FH13" s="22" t="s">
        <v>1072</v>
      </c>
      <c r="FI13" s="20" t="s">
        <v>1074</v>
      </c>
      <c r="FJ13" s="21" t="s">
        <v>1075</v>
      </c>
      <c r="FK13" s="22" t="s">
        <v>1076</v>
      </c>
      <c r="FL13" s="20" t="s">
        <v>340</v>
      </c>
      <c r="FM13" s="21" t="s">
        <v>548</v>
      </c>
      <c r="FN13" s="22" t="s">
        <v>342</v>
      </c>
      <c r="FO13" s="20" t="s">
        <v>62</v>
      </c>
      <c r="FP13" s="21" t="s">
        <v>20</v>
      </c>
      <c r="FQ13" s="22" t="s">
        <v>334</v>
      </c>
      <c r="FR13" s="20" t="s">
        <v>204</v>
      </c>
      <c r="FS13" s="21" t="s">
        <v>205</v>
      </c>
      <c r="FT13" s="22" t="s">
        <v>1080</v>
      </c>
      <c r="FU13" s="20" t="s">
        <v>1082</v>
      </c>
      <c r="FV13" s="21" t="s">
        <v>771</v>
      </c>
      <c r="FW13" s="22" t="s">
        <v>1083</v>
      </c>
      <c r="FX13" s="20" t="s">
        <v>1085</v>
      </c>
      <c r="FY13" s="21" t="s">
        <v>1086</v>
      </c>
      <c r="FZ13" s="22" t="s">
        <v>258</v>
      </c>
      <c r="GA13" s="41" t="s">
        <v>1088</v>
      </c>
      <c r="GB13" s="42" t="s">
        <v>1089</v>
      </c>
      <c r="GC13" s="43" t="s">
        <v>1090</v>
      </c>
      <c r="GD13" s="20" t="s">
        <v>1092</v>
      </c>
      <c r="GE13" s="21" t="s">
        <v>1093</v>
      </c>
      <c r="GF13" s="22" t="s">
        <v>1094</v>
      </c>
      <c r="GG13" s="20" t="s">
        <v>48</v>
      </c>
      <c r="GH13" s="21" t="s">
        <v>204</v>
      </c>
      <c r="GI13" s="22" t="s">
        <v>49</v>
      </c>
      <c r="GJ13" s="20" t="s">
        <v>1097</v>
      </c>
      <c r="GK13" s="21" t="s">
        <v>1098</v>
      </c>
      <c r="GL13" s="22" t="s">
        <v>1099</v>
      </c>
      <c r="GM13" s="20" t="s">
        <v>252</v>
      </c>
      <c r="GN13" s="21" t="s">
        <v>1104</v>
      </c>
      <c r="GO13" s="22" t="s">
        <v>1105</v>
      </c>
      <c r="GP13" s="20" t="s">
        <v>340</v>
      </c>
      <c r="GQ13" s="21" t="s">
        <v>651</v>
      </c>
      <c r="GR13" s="22" t="s">
        <v>549</v>
      </c>
      <c r="GS13" s="20" t="s">
        <v>1108</v>
      </c>
      <c r="GT13" s="21" t="s">
        <v>1109</v>
      </c>
      <c r="GU13" s="22" t="s">
        <v>1110</v>
      </c>
      <c r="GV13" s="20" t="s">
        <v>1112</v>
      </c>
      <c r="GW13" s="21" t="s">
        <v>551</v>
      </c>
      <c r="GX13" s="22" t="s">
        <v>206</v>
      </c>
      <c r="GY13" s="44" t="s">
        <v>1092</v>
      </c>
      <c r="GZ13" s="42" t="s">
        <v>1114</v>
      </c>
      <c r="HA13" s="45" t="s">
        <v>1115</v>
      </c>
      <c r="HB13" s="46" t="s">
        <v>1117</v>
      </c>
      <c r="HC13" s="47" t="s">
        <v>253</v>
      </c>
      <c r="HD13" s="47" t="s">
        <v>1118</v>
      </c>
      <c r="HE13" s="20" t="s">
        <v>340</v>
      </c>
      <c r="HF13" s="42" t="s">
        <v>1220</v>
      </c>
      <c r="HG13" s="22" t="s">
        <v>549</v>
      </c>
      <c r="HH13" s="20" t="s">
        <v>1121</v>
      </c>
      <c r="HI13" s="21" t="s">
        <v>1122</v>
      </c>
      <c r="HJ13" s="22" t="s">
        <v>1123</v>
      </c>
      <c r="HK13" s="20" t="s">
        <v>1125</v>
      </c>
      <c r="HL13" s="21" t="s">
        <v>1126</v>
      </c>
      <c r="HM13" s="22" t="s">
        <v>1127</v>
      </c>
      <c r="HN13" s="20" t="s">
        <v>1129</v>
      </c>
      <c r="HO13" s="21" t="s">
        <v>1130</v>
      </c>
      <c r="HP13" s="22" t="s">
        <v>1131</v>
      </c>
      <c r="HQ13" s="20" t="s">
        <v>1133</v>
      </c>
      <c r="HR13" s="21" t="s">
        <v>1134</v>
      </c>
      <c r="HS13" s="22" t="s">
        <v>1135</v>
      </c>
      <c r="HT13" s="44" t="s">
        <v>1092</v>
      </c>
      <c r="HU13" s="42" t="s">
        <v>1137</v>
      </c>
      <c r="HV13" s="43" t="s">
        <v>1115</v>
      </c>
      <c r="HW13" s="44" t="s">
        <v>1139</v>
      </c>
      <c r="HX13" s="42" t="s">
        <v>1140</v>
      </c>
      <c r="HY13" s="43" t="s">
        <v>1141</v>
      </c>
      <c r="HZ13" s="44" t="s">
        <v>1143</v>
      </c>
      <c r="IA13" s="42" t="s">
        <v>1144</v>
      </c>
      <c r="IB13" s="43" t="s">
        <v>1145</v>
      </c>
      <c r="IC13" s="44" t="s">
        <v>1147</v>
      </c>
      <c r="ID13" s="42" t="s">
        <v>1148</v>
      </c>
      <c r="IE13" s="43" t="s">
        <v>1149</v>
      </c>
      <c r="IF13" s="44" t="s">
        <v>340</v>
      </c>
      <c r="IG13" s="42" t="s">
        <v>548</v>
      </c>
      <c r="IH13" s="43" t="s">
        <v>342</v>
      </c>
      <c r="II13" s="44" t="s">
        <v>1152</v>
      </c>
      <c r="IJ13" s="42" t="s">
        <v>1153</v>
      </c>
      <c r="IK13" s="43" t="s">
        <v>1154</v>
      </c>
      <c r="IL13" s="44" t="s">
        <v>1221</v>
      </c>
      <c r="IM13" s="42" t="s">
        <v>1156</v>
      </c>
      <c r="IN13" s="43" t="s">
        <v>1157</v>
      </c>
      <c r="IO13" s="44" t="s">
        <v>1112</v>
      </c>
      <c r="IP13" s="42" t="s">
        <v>1159</v>
      </c>
      <c r="IQ13" s="43" t="s">
        <v>1160</v>
      </c>
      <c r="IR13" s="44" t="s">
        <v>64</v>
      </c>
      <c r="IS13" s="42" t="s">
        <v>65</v>
      </c>
      <c r="IT13" s="43" t="s">
        <v>486</v>
      </c>
      <c r="IU13" s="44" t="s">
        <v>1163</v>
      </c>
      <c r="IV13" s="42" t="s">
        <v>1164</v>
      </c>
      <c r="IW13" s="43" t="s">
        <v>657</v>
      </c>
      <c r="IX13" s="44" t="s">
        <v>759</v>
      </c>
      <c r="IY13" s="42" t="s">
        <v>1166</v>
      </c>
      <c r="IZ13" s="43" t="s">
        <v>1167</v>
      </c>
      <c r="JA13" s="44" t="s">
        <v>1169</v>
      </c>
      <c r="JB13" s="42" t="s">
        <v>1170</v>
      </c>
      <c r="JC13" s="43" t="s">
        <v>1171</v>
      </c>
      <c r="JD13" s="44" t="s">
        <v>967</v>
      </c>
      <c r="JE13" s="42" t="s">
        <v>1173</v>
      </c>
      <c r="JF13" s="43" t="s">
        <v>1174</v>
      </c>
      <c r="JG13" s="44" t="s">
        <v>288</v>
      </c>
      <c r="JH13" s="42" t="s">
        <v>103</v>
      </c>
      <c r="JI13" s="43" t="s">
        <v>1176</v>
      </c>
      <c r="JJ13" s="44" t="s">
        <v>1178</v>
      </c>
      <c r="JK13" s="42" t="s">
        <v>1179</v>
      </c>
      <c r="JL13" s="43" t="s">
        <v>1180</v>
      </c>
      <c r="JM13" s="44" t="s">
        <v>1182</v>
      </c>
      <c r="JN13" s="42" t="s">
        <v>1183</v>
      </c>
      <c r="JO13" s="43" t="s">
        <v>1184</v>
      </c>
      <c r="JP13" s="44" t="s">
        <v>701</v>
      </c>
      <c r="JQ13" s="42" t="s">
        <v>702</v>
      </c>
      <c r="JR13" s="43" t="s">
        <v>1186</v>
      </c>
      <c r="JS13" s="44" t="s">
        <v>19</v>
      </c>
      <c r="JT13" s="42" t="s">
        <v>159</v>
      </c>
      <c r="JU13" s="43" t="s">
        <v>160</v>
      </c>
      <c r="JV13" s="44" t="s">
        <v>1189</v>
      </c>
      <c r="JW13" s="42" t="s">
        <v>717</v>
      </c>
      <c r="JX13" s="43" t="s">
        <v>1190</v>
      </c>
      <c r="JY13" s="44" t="s">
        <v>150</v>
      </c>
      <c r="JZ13" s="42" t="s">
        <v>1192</v>
      </c>
      <c r="KA13" s="43" t="s">
        <v>152</v>
      </c>
      <c r="KB13" s="44" t="s">
        <v>1194</v>
      </c>
      <c r="KC13" s="42" t="s">
        <v>1195</v>
      </c>
      <c r="KD13" s="43" t="s">
        <v>1196</v>
      </c>
      <c r="KE13" s="44" t="s">
        <v>1198</v>
      </c>
      <c r="KF13" s="42" t="s">
        <v>1199</v>
      </c>
      <c r="KG13" s="43" t="s">
        <v>1200</v>
      </c>
      <c r="KH13" s="44" t="s">
        <v>1202</v>
      </c>
      <c r="KI13" s="42" t="s">
        <v>1203</v>
      </c>
      <c r="KJ13" s="43" t="s">
        <v>1204</v>
      </c>
      <c r="KK13" s="44" t="s">
        <v>275</v>
      </c>
      <c r="KL13" s="42" t="s">
        <v>1206</v>
      </c>
      <c r="KM13" s="43" t="s">
        <v>138</v>
      </c>
      <c r="KN13" s="44" t="s">
        <v>340</v>
      </c>
      <c r="KO13" s="42" t="s">
        <v>548</v>
      </c>
      <c r="KP13" s="43" t="s">
        <v>549</v>
      </c>
      <c r="KQ13" s="44" t="s">
        <v>1209</v>
      </c>
      <c r="KR13" s="42" t="s">
        <v>1210</v>
      </c>
      <c r="KS13" s="43" t="s">
        <v>1211</v>
      </c>
      <c r="KT13" s="44" t="s">
        <v>1213</v>
      </c>
      <c r="KU13" s="42" t="s">
        <v>1214</v>
      </c>
      <c r="KV13" s="43" t="s">
        <v>1215</v>
      </c>
      <c r="KW13" s="44" t="s">
        <v>1217</v>
      </c>
      <c r="KX13" s="42" t="s">
        <v>1218</v>
      </c>
      <c r="KY13" s="43" t="s">
        <v>1219</v>
      </c>
      <c r="KZ13" s="44" t="s">
        <v>1224</v>
      </c>
      <c r="LA13" s="42" t="s">
        <v>1223</v>
      </c>
      <c r="LB13" s="43" t="s">
        <v>545</v>
      </c>
      <c r="LC13" s="44" t="s">
        <v>1226</v>
      </c>
      <c r="LD13" s="42" t="s">
        <v>1015</v>
      </c>
      <c r="LE13" s="43" t="s">
        <v>1016</v>
      </c>
      <c r="LF13" s="44" t="s">
        <v>1228</v>
      </c>
      <c r="LG13" s="42" t="s">
        <v>1229</v>
      </c>
      <c r="LH13" s="43" t="s">
        <v>1230</v>
      </c>
      <c r="LI13" s="44" t="s">
        <v>1232</v>
      </c>
      <c r="LJ13" s="42" t="s">
        <v>1233</v>
      </c>
      <c r="LK13" s="43" t="s">
        <v>1234</v>
      </c>
      <c r="LL13" s="44" t="s">
        <v>1082</v>
      </c>
      <c r="LM13" s="42" t="s">
        <v>771</v>
      </c>
      <c r="LN13" s="43" t="s">
        <v>546</v>
      </c>
      <c r="LO13" s="44" t="s">
        <v>544</v>
      </c>
      <c r="LP13" s="42" t="s">
        <v>760</v>
      </c>
      <c r="LQ13" s="43" t="s">
        <v>545</v>
      </c>
      <c r="LR13" s="44" t="s">
        <v>340</v>
      </c>
      <c r="LS13" s="42" t="s">
        <v>548</v>
      </c>
      <c r="LT13" s="43" t="s">
        <v>342</v>
      </c>
      <c r="LU13" s="44" t="s">
        <v>1239</v>
      </c>
      <c r="LV13" s="42" t="s">
        <v>1240</v>
      </c>
      <c r="LW13" s="43" t="s">
        <v>775</v>
      </c>
      <c r="LX13" s="44" t="s">
        <v>960</v>
      </c>
      <c r="LY13" s="42" t="s">
        <v>775</v>
      </c>
      <c r="LZ13" s="43" t="s">
        <v>1242</v>
      </c>
      <c r="MA13" s="44" t="s">
        <v>340</v>
      </c>
      <c r="MB13" s="42" t="s">
        <v>342</v>
      </c>
      <c r="MC13" s="43" t="s">
        <v>549</v>
      </c>
      <c r="MD13" s="44" t="s">
        <v>1245</v>
      </c>
      <c r="ME13" s="42" t="s">
        <v>1246</v>
      </c>
      <c r="MF13" s="43" t="s">
        <v>1247</v>
      </c>
      <c r="MG13" s="44" t="s">
        <v>1249</v>
      </c>
      <c r="MH13" s="42" t="s">
        <v>49</v>
      </c>
      <c r="MI13" s="43" t="s">
        <v>50</v>
      </c>
      <c r="MJ13" s="44" t="s">
        <v>960</v>
      </c>
      <c r="MK13" s="42" t="s">
        <v>334</v>
      </c>
      <c r="ML13" s="43" t="s">
        <v>21</v>
      </c>
      <c r="MM13" s="44" t="s">
        <v>759</v>
      </c>
      <c r="MN13" s="42" t="s">
        <v>1252</v>
      </c>
      <c r="MO13" s="43" t="s">
        <v>1253</v>
      </c>
      <c r="MP13" s="44" t="s">
        <v>310</v>
      </c>
      <c r="MQ13" s="42" t="s">
        <v>717</v>
      </c>
      <c r="MR13" s="43" t="s">
        <v>1190</v>
      </c>
      <c r="MS13" s="44" t="s">
        <v>746</v>
      </c>
      <c r="MT13" s="42" t="s">
        <v>747</v>
      </c>
      <c r="MU13" s="43" t="s">
        <v>1256</v>
      </c>
      <c r="MV13" s="44" t="s">
        <v>1258</v>
      </c>
      <c r="MW13" s="42" t="s">
        <v>1259</v>
      </c>
      <c r="MX13" s="43" t="s">
        <v>1260</v>
      </c>
      <c r="MY13" s="44" t="s">
        <v>1262</v>
      </c>
      <c r="MZ13" s="42" t="s">
        <v>1263</v>
      </c>
      <c r="NA13" s="43" t="s">
        <v>1264</v>
      </c>
      <c r="NB13" s="44" t="s">
        <v>1266</v>
      </c>
      <c r="NC13" s="42" t="s">
        <v>364</v>
      </c>
      <c r="ND13" s="43" t="s">
        <v>1267</v>
      </c>
      <c r="NE13" s="44" t="s">
        <v>1274</v>
      </c>
      <c r="NF13" s="42" t="s">
        <v>1269</v>
      </c>
      <c r="NG13" s="43" t="s">
        <v>1270</v>
      </c>
      <c r="NH13" s="44" t="s">
        <v>1272</v>
      </c>
      <c r="NI13" s="42" t="s">
        <v>1273</v>
      </c>
      <c r="NJ13" s="43" t="s">
        <v>363</v>
      </c>
    </row>
    <row r="14" spans="1:374" ht="15.75">
      <c r="A14" s="2">
        <v>1</v>
      </c>
      <c r="B14" s="1" t="s">
        <v>3194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4"/>
      <c r="M14" s="14">
        <v>1</v>
      </c>
      <c r="N14" s="14"/>
      <c r="O14" s="14">
        <v>1</v>
      </c>
      <c r="P14" s="14"/>
      <c r="Q14" s="14"/>
      <c r="R14" s="14">
        <v>1</v>
      </c>
      <c r="S14" s="14"/>
      <c r="T14" s="14"/>
      <c r="U14" s="14">
        <v>1</v>
      </c>
      <c r="V14" s="14"/>
      <c r="W14" s="14"/>
      <c r="X14" s="14"/>
      <c r="Y14" s="14">
        <v>1</v>
      </c>
      <c r="Z14" s="14"/>
      <c r="AA14" s="14">
        <v>1</v>
      </c>
      <c r="AB14" s="14"/>
      <c r="AC14" s="14"/>
      <c r="AD14" s="14">
        <v>1</v>
      </c>
      <c r="AE14" s="14"/>
      <c r="AF14" s="14"/>
      <c r="AG14" s="14">
        <v>1</v>
      </c>
      <c r="AH14" s="14"/>
      <c r="AI14" s="14"/>
      <c r="AJ14" s="14">
        <v>1</v>
      </c>
      <c r="AK14" s="14"/>
      <c r="AL14" s="14"/>
      <c r="AM14" s="14">
        <v>1</v>
      </c>
      <c r="AN14" s="14"/>
      <c r="AO14" s="14"/>
      <c r="AP14" s="14">
        <v>1</v>
      </c>
      <c r="AQ14" s="14"/>
      <c r="AR14" s="14"/>
      <c r="AS14" s="14">
        <v>1</v>
      </c>
      <c r="AT14" s="14"/>
      <c r="AU14" s="14"/>
      <c r="AV14" s="14">
        <v>1</v>
      </c>
      <c r="AW14" s="14"/>
      <c r="AX14" s="14"/>
      <c r="AY14" s="14">
        <v>1</v>
      </c>
      <c r="AZ14" s="14"/>
      <c r="BA14" s="14"/>
      <c r="BB14" s="14">
        <v>1</v>
      </c>
      <c r="BC14" s="14"/>
      <c r="BD14" s="14"/>
      <c r="BE14" s="14">
        <v>1</v>
      </c>
      <c r="BF14" s="14"/>
      <c r="BG14" s="24"/>
      <c r="BH14" s="24">
        <v>1</v>
      </c>
      <c r="BI14" s="24"/>
      <c r="BJ14" s="14"/>
      <c r="BK14" s="14"/>
      <c r="BL14" s="14">
        <v>1</v>
      </c>
      <c r="BM14" s="14"/>
      <c r="BN14" s="14"/>
      <c r="BO14" s="14">
        <v>1</v>
      </c>
      <c r="BP14" s="14"/>
      <c r="BQ14" s="14"/>
      <c r="BR14" s="14">
        <v>1</v>
      </c>
      <c r="BS14" s="14"/>
      <c r="BT14" s="4"/>
      <c r="BU14" s="4">
        <v>1</v>
      </c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24">
        <v>1</v>
      </c>
      <c r="DH14" s="24"/>
      <c r="DI14" s="24"/>
      <c r="DJ14" s="24">
        <v>1</v>
      </c>
      <c r="DK14" s="24"/>
      <c r="DL14" s="24"/>
      <c r="DM14" s="24">
        <v>1</v>
      </c>
      <c r="DN14" s="24"/>
      <c r="DO14" s="24"/>
      <c r="DP14" s="24">
        <v>1</v>
      </c>
      <c r="DQ14" s="24"/>
      <c r="DR14" s="24"/>
      <c r="DS14" s="24">
        <v>1</v>
      </c>
      <c r="DT14" s="24"/>
      <c r="DU14" s="24"/>
      <c r="DV14" s="24">
        <v>1</v>
      </c>
      <c r="DW14" s="24"/>
      <c r="DX14" s="24"/>
      <c r="DY14" s="24"/>
      <c r="DZ14" s="24">
        <v>1</v>
      </c>
      <c r="EA14" s="24"/>
      <c r="EB14" s="24">
        <v>1</v>
      </c>
      <c r="EC14" s="24"/>
      <c r="ED14" s="24"/>
      <c r="EE14" s="24"/>
      <c r="EF14" s="24"/>
      <c r="EG14" s="24">
        <v>1</v>
      </c>
      <c r="EH14" s="24"/>
      <c r="EI14" s="24">
        <v>1</v>
      </c>
      <c r="EJ14" s="2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24">
        <v>1</v>
      </c>
      <c r="EU14" s="24"/>
      <c r="EV14" s="24"/>
      <c r="EW14" s="24">
        <v>1</v>
      </c>
      <c r="EX14" s="24"/>
      <c r="EY14" s="24"/>
      <c r="EZ14" s="24">
        <v>1</v>
      </c>
      <c r="FA14" s="24"/>
      <c r="FB14" s="24"/>
      <c r="FC14" s="24">
        <v>1</v>
      </c>
      <c r="FD14" s="24"/>
      <c r="FE14" s="24"/>
      <c r="FF14" s="24">
        <v>1</v>
      </c>
      <c r="FG14" s="4"/>
      <c r="FH14" s="4"/>
      <c r="FI14" s="24">
        <v>1</v>
      </c>
      <c r="FJ14" s="24"/>
      <c r="FK14" s="24"/>
      <c r="FL14" s="24">
        <v>1</v>
      </c>
      <c r="FM14" s="24"/>
      <c r="FN14" s="24"/>
      <c r="FO14" s="24">
        <v>1</v>
      </c>
      <c r="FP14" s="24"/>
      <c r="FQ14" s="24"/>
      <c r="FR14" s="24">
        <v>1</v>
      </c>
      <c r="FS14" s="24"/>
      <c r="FT14" s="24"/>
      <c r="FU14" s="24">
        <v>1</v>
      </c>
      <c r="FV14" s="24"/>
      <c r="FW14" s="24"/>
      <c r="FX14" s="24">
        <v>1</v>
      </c>
      <c r="FY14" s="24"/>
      <c r="FZ14" s="24"/>
      <c r="GA14" s="24">
        <v>1</v>
      </c>
      <c r="GB14" s="24"/>
      <c r="GC14" s="24"/>
      <c r="GD14" s="24">
        <v>1</v>
      </c>
      <c r="GE14" s="24"/>
      <c r="GF14" s="24"/>
      <c r="GG14" s="24">
        <v>1</v>
      </c>
      <c r="GH14" s="24"/>
      <c r="GI14" s="24"/>
      <c r="GJ14" s="24">
        <v>1</v>
      </c>
      <c r="GK14" s="24"/>
      <c r="GL14" s="24"/>
      <c r="GM14" s="24">
        <v>1</v>
      </c>
      <c r="GN14" s="24"/>
      <c r="GO14" s="24"/>
      <c r="GP14" s="24">
        <v>1</v>
      </c>
      <c r="GQ14" s="24"/>
      <c r="GR14" s="24"/>
      <c r="GS14" s="24">
        <v>1</v>
      </c>
      <c r="GT14" s="24"/>
      <c r="GU14" s="24"/>
      <c r="GV14" s="24"/>
      <c r="GW14" s="24"/>
      <c r="GX14" s="24">
        <v>1</v>
      </c>
      <c r="GY14" s="24"/>
      <c r="GZ14" s="24">
        <v>1</v>
      </c>
      <c r="HA14" s="24"/>
      <c r="HB14" s="24"/>
      <c r="HC14" s="24">
        <v>1</v>
      </c>
      <c r="HD14" s="24"/>
      <c r="HE14" s="24"/>
      <c r="HF14" s="24">
        <v>1</v>
      </c>
      <c r="HG14" s="24"/>
      <c r="HH14" s="24"/>
      <c r="HI14" s="24">
        <v>1</v>
      </c>
      <c r="HJ14" s="24"/>
      <c r="HK14" s="24">
        <v>1</v>
      </c>
      <c r="HL14" s="24"/>
      <c r="HM14" s="24"/>
      <c r="HN14" s="24">
        <v>1</v>
      </c>
      <c r="HO14" s="24"/>
      <c r="HP14" s="24"/>
      <c r="HQ14" s="24">
        <v>1</v>
      </c>
      <c r="HR14" s="24"/>
      <c r="HS14" s="24"/>
      <c r="HT14" s="24">
        <v>1</v>
      </c>
      <c r="HU14" s="24"/>
      <c r="HV14" s="24"/>
      <c r="HW14" s="24">
        <v>1</v>
      </c>
      <c r="HX14" s="24"/>
      <c r="HY14" s="24"/>
      <c r="HZ14" s="24">
        <v>1</v>
      </c>
      <c r="IA14" s="24"/>
      <c r="IB14" s="24"/>
      <c r="IC14" s="24">
        <v>1</v>
      </c>
      <c r="ID14" s="24"/>
      <c r="IE14" s="24"/>
      <c r="IF14" s="24">
        <v>1</v>
      </c>
      <c r="IG14" s="24"/>
      <c r="IH14" s="24"/>
      <c r="II14" s="24">
        <v>1</v>
      </c>
      <c r="IJ14" s="24"/>
      <c r="IK14" s="24"/>
      <c r="IL14" s="24">
        <v>1</v>
      </c>
      <c r="IM14" s="24"/>
      <c r="IN14" s="24"/>
      <c r="IO14" s="24">
        <v>1</v>
      </c>
      <c r="IP14" s="24"/>
      <c r="IQ14" s="24"/>
      <c r="IR14" s="4"/>
      <c r="IS14" s="4">
        <v>1</v>
      </c>
      <c r="IT14" s="4"/>
      <c r="IU14" s="4">
        <v>1</v>
      </c>
      <c r="IV14" s="4"/>
      <c r="IW14" s="4"/>
      <c r="IX14" s="4">
        <v>1</v>
      </c>
      <c r="IY14" s="4"/>
      <c r="IZ14" s="4"/>
      <c r="JA14" s="4">
        <v>1</v>
      </c>
      <c r="JB14" s="4"/>
      <c r="JC14" s="4"/>
      <c r="JD14" s="4">
        <v>1</v>
      </c>
      <c r="JE14" s="4"/>
      <c r="JF14" s="4"/>
      <c r="JG14" s="4">
        <v>1</v>
      </c>
      <c r="JH14" s="4"/>
      <c r="JI14" s="4"/>
      <c r="JJ14" s="4">
        <v>1</v>
      </c>
      <c r="JK14" s="4"/>
      <c r="JL14" s="4"/>
      <c r="JM14" s="4">
        <v>1</v>
      </c>
      <c r="JN14" s="4"/>
      <c r="JO14" s="4"/>
      <c r="JP14" s="4">
        <v>1</v>
      </c>
      <c r="JQ14" s="4"/>
      <c r="JR14" s="4"/>
      <c r="JS14" s="4">
        <v>1</v>
      </c>
      <c r="JT14" s="4"/>
      <c r="JU14" s="4"/>
      <c r="JV14" s="4"/>
      <c r="JW14" s="4">
        <v>1</v>
      </c>
      <c r="JX14" s="4"/>
      <c r="JY14" s="4"/>
      <c r="JZ14" s="4">
        <v>1</v>
      </c>
      <c r="KA14" s="4"/>
      <c r="KB14" s="4">
        <v>1</v>
      </c>
      <c r="KC14" s="4"/>
      <c r="KD14" s="4"/>
      <c r="KE14" s="4">
        <v>1</v>
      </c>
      <c r="KF14" s="4"/>
      <c r="KG14" s="4"/>
      <c r="KH14" s="4">
        <v>1</v>
      </c>
      <c r="KI14" s="4"/>
      <c r="KJ14" s="4"/>
      <c r="KK14" s="4">
        <v>1</v>
      </c>
      <c r="KL14" s="4"/>
      <c r="KM14" s="4"/>
      <c r="KN14" s="4">
        <v>1</v>
      </c>
      <c r="KO14" s="4"/>
      <c r="KP14" s="4"/>
      <c r="KQ14" s="4">
        <v>1</v>
      </c>
      <c r="KR14" s="4"/>
      <c r="KS14" s="4"/>
      <c r="KT14" s="4">
        <v>1</v>
      </c>
      <c r="KU14" s="4"/>
      <c r="KV14" s="4"/>
      <c r="KW14" s="4">
        <v>1</v>
      </c>
      <c r="KX14" s="4"/>
      <c r="KY14" s="4"/>
      <c r="KZ14" s="4"/>
      <c r="LA14" s="4"/>
      <c r="LB14" s="4">
        <v>1</v>
      </c>
      <c r="LC14" s="4"/>
      <c r="LD14" s="4">
        <v>1</v>
      </c>
      <c r="LE14" s="4"/>
      <c r="LF14" s="4"/>
      <c r="LG14" s="4">
        <v>1</v>
      </c>
      <c r="LH14" s="4"/>
      <c r="LI14" s="4"/>
      <c r="LJ14" s="4">
        <v>1</v>
      </c>
      <c r="LK14" s="4"/>
      <c r="LL14" s="4"/>
      <c r="LM14" s="4">
        <v>1</v>
      </c>
      <c r="LN14" s="4"/>
      <c r="LO14" s="4"/>
      <c r="LP14" s="4"/>
      <c r="LQ14" s="4">
        <v>1</v>
      </c>
      <c r="LR14" s="4"/>
      <c r="LS14" s="4"/>
      <c r="LT14" s="4">
        <v>1</v>
      </c>
      <c r="LU14" s="4"/>
      <c r="LV14" s="4"/>
      <c r="LW14" s="4"/>
      <c r="LX14" s="4">
        <v>1</v>
      </c>
      <c r="LY14" s="4"/>
      <c r="LZ14" s="4"/>
      <c r="MA14" s="4">
        <v>1</v>
      </c>
      <c r="MB14" s="4"/>
      <c r="MC14" s="4"/>
      <c r="MD14" s="4">
        <v>1</v>
      </c>
      <c r="ME14" s="4"/>
      <c r="MF14" s="4"/>
      <c r="MG14" s="4">
        <v>1</v>
      </c>
      <c r="MH14" s="4"/>
      <c r="MI14" s="4"/>
      <c r="MJ14" s="4">
        <v>1</v>
      </c>
      <c r="MK14" s="4"/>
      <c r="ML14" s="4"/>
      <c r="MM14" s="4">
        <v>1</v>
      </c>
      <c r="MN14" s="4"/>
      <c r="MO14" s="4"/>
      <c r="MP14" s="4">
        <v>1</v>
      </c>
      <c r="MQ14" s="4"/>
      <c r="MR14" s="4"/>
      <c r="MS14" s="4">
        <v>1</v>
      </c>
      <c r="MT14" s="4"/>
      <c r="MU14" s="4"/>
      <c r="MV14" s="4">
        <v>1</v>
      </c>
      <c r="MW14" s="4"/>
      <c r="MX14" s="30"/>
      <c r="MY14" s="4">
        <v>1</v>
      </c>
      <c r="MZ14" s="4"/>
      <c r="NA14" s="4"/>
      <c r="NB14" s="4">
        <v>1</v>
      </c>
      <c r="NC14" s="4"/>
      <c r="ND14" s="4"/>
      <c r="NE14" s="4">
        <v>1</v>
      </c>
      <c r="NF14" s="4"/>
      <c r="NG14" s="30"/>
      <c r="NH14" s="4">
        <v>1</v>
      </c>
      <c r="NI14" s="4"/>
      <c r="NJ14" s="4"/>
    </row>
    <row r="15" spans="1:374" ht="15.75">
      <c r="A15" s="2">
        <v>2</v>
      </c>
      <c r="B15" s="1" t="s">
        <v>3195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1">
        <v>1</v>
      </c>
      <c r="AB15" s="1"/>
      <c r="AC15" s="1"/>
      <c r="AD15" s="1">
        <v>1</v>
      </c>
      <c r="AE15" s="1"/>
      <c r="AF15" s="1"/>
      <c r="AG15" s="1">
        <v>1</v>
      </c>
      <c r="AH15" s="1"/>
      <c r="AI15" s="1"/>
      <c r="AJ15" s="1">
        <v>1</v>
      </c>
      <c r="AK15" s="1"/>
      <c r="AL15" s="1"/>
      <c r="AM15" s="1">
        <v>1</v>
      </c>
      <c r="AN15" s="1"/>
      <c r="AO15" s="1"/>
      <c r="AP15" s="1">
        <v>1</v>
      </c>
      <c r="AQ15" s="1"/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4"/>
      <c r="BH15" s="4">
        <v>1</v>
      </c>
      <c r="BI15" s="4"/>
      <c r="BJ15" s="1"/>
      <c r="BK15" s="1"/>
      <c r="BL15" s="1">
        <v>1</v>
      </c>
      <c r="BM15" s="1"/>
      <c r="BN15" s="1"/>
      <c r="BO15" s="1">
        <v>1</v>
      </c>
      <c r="BP15" s="1"/>
      <c r="BQ15" s="1"/>
      <c r="BR15" s="1">
        <v>1</v>
      </c>
      <c r="BS15" s="1"/>
      <c r="BT15" s="4"/>
      <c r="BU15" s="4">
        <v>1</v>
      </c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/>
      <c r="DZ15" s="4"/>
      <c r="EA15" s="4">
        <v>1</v>
      </c>
      <c r="EB15" s="4">
        <v>1</v>
      </c>
      <c r="EC15" s="4"/>
      <c r="ED15" s="4"/>
      <c r="EE15" s="4"/>
      <c r="EF15" s="4">
        <v>1</v>
      </c>
      <c r="EG15" s="4"/>
      <c r="EH15" s="4"/>
      <c r="EI15" s="4"/>
      <c r="EJ15" s="4">
        <v>1</v>
      </c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/>
      <c r="GW15" s="4">
        <v>1</v>
      </c>
      <c r="GX15" s="4"/>
      <c r="GY15" s="4"/>
      <c r="GZ15" s="4">
        <v>1</v>
      </c>
      <c r="HA15" s="4"/>
      <c r="HB15" s="4"/>
      <c r="HC15" s="4">
        <v>1</v>
      </c>
      <c r="HD15" s="4"/>
      <c r="HE15" s="4"/>
      <c r="HF15" s="4">
        <v>1</v>
      </c>
      <c r="HG15" s="4"/>
      <c r="HH15" s="4"/>
      <c r="HI15" s="4"/>
      <c r="HJ15" s="4">
        <v>1</v>
      </c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/>
      <c r="IP15" s="4">
        <v>1</v>
      </c>
      <c r="IQ15" s="4"/>
      <c r="IR15" s="4">
        <v>1</v>
      </c>
      <c r="IS15" s="4"/>
      <c r="IT15" s="4"/>
      <c r="IU15" s="4">
        <v>1</v>
      </c>
      <c r="IV15" s="4"/>
      <c r="IW15" s="4"/>
      <c r="IX15" s="4">
        <v>1</v>
      </c>
      <c r="IY15" s="4"/>
      <c r="IZ15" s="4"/>
      <c r="JA15" s="4">
        <v>1</v>
      </c>
      <c r="JB15" s="4"/>
      <c r="JC15" s="4"/>
      <c r="JD15" s="4">
        <v>1</v>
      </c>
      <c r="JE15" s="4"/>
      <c r="JF15" s="4"/>
      <c r="JG15" s="4">
        <v>1</v>
      </c>
      <c r="JH15" s="4"/>
      <c r="JI15" s="4"/>
      <c r="JJ15" s="4">
        <v>1</v>
      </c>
      <c r="JK15" s="4"/>
      <c r="JL15" s="4"/>
      <c r="JM15" s="4">
        <v>1</v>
      </c>
      <c r="JN15" s="4"/>
      <c r="JO15" s="4"/>
      <c r="JP15" s="4">
        <v>1</v>
      </c>
      <c r="JQ15" s="4"/>
      <c r="JR15" s="4"/>
      <c r="JS15" s="4">
        <v>1</v>
      </c>
      <c r="JT15" s="4"/>
      <c r="JU15" s="4"/>
      <c r="JV15" s="4"/>
      <c r="JW15" s="4"/>
      <c r="JX15" s="4">
        <v>1</v>
      </c>
      <c r="JY15" s="4"/>
      <c r="JZ15" s="4"/>
      <c r="KA15" s="4">
        <v>1</v>
      </c>
      <c r="KB15" s="4">
        <v>1</v>
      </c>
      <c r="KC15" s="4"/>
      <c r="KD15" s="4"/>
      <c r="KE15" s="4">
        <v>1</v>
      </c>
      <c r="KF15" s="4"/>
      <c r="KG15" s="4"/>
      <c r="KH15" s="4">
        <v>1</v>
      </c>
      <c r="KI15" s="4"/>
      <c r="KJ15" s="4"/>
      <c r="KK15" s="4">
        <v>1</v>
      </c>
      <c r="KL15" s="4"/>
      <c r="KM15" s="4"/>
      <c r="KN15" s="4">
        <v>1</v>
      </c>
      <c r="KO15" s="4"/>
      <c r="KP15" s="4"/>
      <c r="KQ15" s="4">
        <v>1</v>
      </c>
      <c r="KR15" s="4"/>
      <c r="KS15" s="4"/>
      <c r="KT15" s="4">
        <v>1</v>
      </c>
      <c r="KU15" s="4"/>
      <c r="KV15" s="4"/>
      <c r="KW15" s="4">
        <v>1</v>
      </c>
      <c r="KX15" s="4"/>
      <c r="KY15" s="4"/>
      <c r="KZ15" s="4"/>
      <c r="LA15" s="4">
        <v>1</v>
      </c>
      <c r="LB15" s="4"/>
      <c r="LC15" s="4"/>
      <c r="LD15" s="4"/>
      <c r="LE15" s="4">
        <v>1</v>
      </c>
      <c r="LF15" s="4"/>
      <c r="LG15" s="4">
        <v>1</v>
      </c>
      <c r="LH15" s="4"/>
      <c r="LI15" s="4"/>
      <c r="LJ15" s="4">
        <v>1</v>
      </c>
      <c r="LK15" s="4"/>
      <c r="LL15" s="4"/>
      <c r="LM15" s="4">
        <v>1</v>
      </c>
      <c r="LN15" s="4"/>
      <c r="LO15" s="4"/>
      <c r="LP15" s="4"/>
      <c r="LQ15" s="4">
        <v>1</v>
      </c>
      <c r="LR15" s="4"/>
      <c r="LS15" s="4"/>
      <c r="LT15" s="4">
        <v>1</v>
      </c>
      <c r="LU15" s="4">
        <v>1</v>
      </c>
      <c r="LV15" s="4"/>
      <c r="LW15" s="4"/>
      <c r="LX15" s="4">
        <v>1</v>
      </c>
      <c r="LY15" s="4"/>
      <c r="LZ15" s="4"/>
      <c r="MA15" s="4">
        <v>1</v>
      </c>
      <c r="MB15" s="4"/>
      <c r="MC15" s="4"/>
      <c r="MD15" s="4">
        <v>1</v>
      </c>
      <c r="ME15" s="4"/>
      <c r="MF15" s="4"/>
      <c r="MG15" s="4">
        <v>1</v>
      </c>
      <c r="MH15" s="4"/>
      <c r="MI15" s="4"/>
      <c r="MJ15" s="4">
        <v>1</v>
      </c>
      <c r="MK15" s="4"/>
      <c r="ML15" s="4"/>
      <c r="MM15" s="4">
        <v>1</v>
      </c>
      <c r="MN15" s="4"/>
      <c r="MO15" s="4"/>
      <c r="MP15" s="4">
        <v>1</v>
      </c>
      <c r="MQ15" s="4"/>
      <c r="MR15" s="4"/>
      <c r="MS15" s="4">
        <v>1</v>
      </c>
      <c r="MT15" s="4"/>
      <c r="MU15" s="4"/>
      <c r="MV15" s="4">
        <v>1</v>
      </c>
      <c r="MW15" s="4"/>
      <c r="MX15" s="30"/>
      <c r="MY15" s="4">
        <v>1</v>
      </c>
      <c r="MZ15" s="4"/>
      <c r="NA15" s="4"/>
      <c r="NB15" s="4">
        <v>1</v>
      </c>
      <c r="NC15" s="4"/>
      <c r="ND15" s="4"/>
      <c r="NE15" s="4">
        <v>1</v>
      </c>
      <c r="NF15" s="4"/>
      <c r="NG15" s="30"/>
      <c r="NH15" s="4">
        <v>1</v>
      </c>
      <c r="NI15" s="4"/>
      <c r="NJ15" s="4"/>
    </row>
    <row r="16" spans="1:374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4"/>
      <c r="BH16" s="4"/>
      <c r="BI16" s="4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30"/>
      <c r="MY16" s="4"/>
      <c r="MZ16" s="4"/>
      <c r="NA16" s="4"/>
      <c r="NB16" s="4"/>
      <c r="NC16" s="4"/>
      <c r="ND16" s="4"/>
      <c r="NE16" s="4"/>
      <c r="NF16" s="4"/>
      <c r="NG16" s="30"/>
      <c r="NH16" s="4"/>
      <c r="NI16" s="4"/>
      <c r="NJ16" s="4"/>
    </row>
    <row r="17" spans="1:374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4"/>
      <c r="BH17" s="4"/>
      <c r="BI17" s="4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30"/>
      <c r="MY17" s="4"/>
      <c r="MZ17" s="4"/>
      <c r="NA17" s="4"/>
      <c r="NB17" s="4"/>
      <c r="NC17" s="4"/>
      <c r="ND17" s="4"/>
      <c r="NE17" s="4"/>
      <c r="NF17" s="4"/>
      <c r="NG17" s="30"/>
      <c r="NH17" s="4"/>
      <c r="NI17" s="4"/>
      <c r="NJ17" s="4"/>
    </row>
    <row r="18" spans="1:374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4"/>
      <c r="BH18" s="4"/>
      <c r="BI18" s="4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30"/>
      <c r="MY18" s="4"/>
      <c r="MZ18" s="4"/>
      <c r="NA18" s="4"/>
      <c r="NB18" s="4"/>
      <c r="NC18" s="4"/>
      <c r="ND18" s="4"/>
      <c r="NE18" s="4"/>
      <c r="NF18" s="4"/>
      <c r="NG18" s="30"/>
      <c r="NH18" s="4"/>
      <c r="NI18" s="4"/>
      <c r="NJ18" s="4"/>
    </row>
    <row r="19" spans="1:374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4"/>
      <c r="BH19" s="4"/>
      <c r="BI19" s="4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30"/>
      <c r="MY19" s="4"/>
      <c r="MZ19" s="4"/>
      <c r="NA19" s="4"/>
      <c r="NB19" s="4"/>
      <c r="NC19" s="4"/>
      <c r="ND19" s="4"/>
      <c r="NE19" s="4"/>
      <c r="NF19" s="4"/>
      <c r="NG19" s="30"/>
      <c r="NH19" s="4"/>
      <c r="NI19" s="4"/>
      <c r="NJ19" s="4"/>
    </row>
    <row r="20" spans="1:374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4"/>
      <c r="BH20" s="4"/>
      <c r="BI20" s="4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30"/>
      <c r="MY20" s="4"/>
      <c r="MZ20" s="4"/>
      <c r="NA20" s="4"/>
      <c r="NB20" s="4"/>
      <c r="NC20" s="4"/>
      <c r="ND20" s="4"/>
      <c r="NE20" s="4"/>
      <c r="NF20" s="4"/>
      <c r="NG20" s="30"/>
      <c r="NH20" s="4"/>
      <c r="NI20" s="4"/>
      <c r="NJ20" s="4"/>
    </row>
    <row r="21" spans="1:374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30"/>
      <c r="MY21" s="4"/>
      <c r="MZ21" s="4"/>
      <c r="NA21" s="4"/>
      <c r="NB21" s="4"/>
      <c r="NC21" s="4"/>
      <c r="ND21" s="4"/>
      <c r="NE21" s="4"/>
      <c r="NF21" s="4"/>
      <c r="NG21" s="30"/>
      <c r="NH21" s="4"/>
      <c r="NI21" s="4"/>
      <c r="NJ21" s="4"/>
    </row>
    <row r="22" spans="1:374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30"/>
      <c r="MY22" s="4"/>
      <c r="MZ22" s="4"/>
      <c r="NA22" s="4"/>
      <c r="NB22" s="4"/>
      <c r="NC22" s="4"/>
      <c r="ND22" s="4"/>
      <c r="NE22" s="4"/>
      <c r="NF22" s="4"/>
      <c r="NG22" s="30"/>
      <c r="NH22" s="4"/>
      <c r="NI22" s="4"/>
      <c r="NJ22" s="4"/>
    </row>
    <row r="23" spans="1:374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30"/>
      <c r="MY23" s="4"/>
      <c r="MZ23" s="4"/>
      <c r="NA23" s="4"/>
      <c r="NB23" s="4"/>
      <c r="NC23" s="4"/>
      <c r="ND23" s="4"/>
      <c r="NE23" s="4"/>
      <c r="NF23" s="4"/>
      <c r="NG23" s="30"/>
      <c r="NH23" s="4"/>
      <c r="NI23" s="4"/>
      <c r="NJ23" s="4"/>
    </row>
    <row r="24" spans="1:374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30"/>
      <c r="MY24" s="4"/>
      <c r="MZ24" s="4"/>
      <c r="NA24" s="4"/>
      <c r="NB24" s="4"/>
      <c r="NC24" s="4"/>
      <c r="ND24" s="4"/>
      <c r="NE24" s="4"/>
      <c r="NF24" s="4"/>
      <c r="NG24" s="30"/>
      <c r="NH24" s="4"/>
      <c r="NI24" s="4"/>
      <c r="NJ24" s="4"/>
    </row>
    <row r="25" spans="1:374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30"/>
      <c r="MY25" s="4"/>
      <c r="MZ25" s="4"/>
      <c r="NA25" s="4"/>
      <c r="NB25" s="4"/>
      <c r="NC25" s="4"/>
      <c r="ND25" s="4"/>
      <c r="NE25" s="4"/>
      <c r="NF25" s="4"/>
      <c r="NG25" s="30"/>
      <c r="NH25" s="4"/>
      <c r="NI25" s="4"/>
      <c r="NJ25" s="4"/>
    </row>
    <row r="26" spans="1:374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30"/>
      <c r="MY26" s="4"/>
      <c r="MZ26" s="4"/>
      <c r="NA26" s="4"/>
      <c r="NB26" s="4"/>
      <c r="NC26" s="4"/>
      <c r="ND26" s="4"/>
      <c r="NE26" s="4"/>
      <c r="NF26" s="4"/>
      <c r="NG26" s="30"/>
      <c r="NH26" s="4"/>
      <c r="NI26" s="4"/>
      <c r="NJ26" s="4"/>
    </row>
    <row r="27" spans="1:374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30"/>
      <c r="MY27" s="4"/>
      <c r="MZ27" s="4"/>
      <c r="NA27" s="4"/>
      <c r="NB27" s="4"/>
      <c r="NC27" s="4"/>
      <c r="ND27" s="4"/>
      <c r="NE27" s="4"/>
      <c r="NF27" s="4"/>
      <c r="NG27" s="30"/>
      <c r="NH27" s="4"/>
      <c r="NI27" s="4"/>
      <c r="NJ27" s="4"/>
    </row>
    <row r="28" spans="1:374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30"/>
      <c r="MY28" s="4"/>
      <c r="MZ28" s="4"/>
      <c r="NA28" s="4"/>
      <c r="NB28" s="4"/>
      <c r="NC28" s="4"/>
      <c r="ND28" s="4"/>
      <c r="NE28" s="4"/>
      <c r="NF28" s="4"/>
      <c r="NG28" s="30"/>
      <c r="NH28" s="4"/>
      <c r="NI28" s="4"/>
      <c r="NJ28" s="4"/>
    </row>
    <row r="29" spans="1:374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30"/>
      <c r="MY29" s="4"/>
      <c r="MZ29" s="4"/>
      <c r="NA29" s="4"/>
      <c r="NB29" s="4"/>
      <c r="NC29" s="4"/>
      <c r="ND29" s="4"/>
      <c r="NE29" s="4"/>
      <c r="NF29" s="4"/>
      <c r="NG29" s="30"/>
      <c r="NH29" s="4"/>
      <c r="NI29" s="4"/>
      <c r="NJ29" s="4"/>
    </row>
    <row r="30" spans="1:374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30"/>
      <c r="MY30" s="4"/>
      <c r="MZ30" s="4"/>
      <c r="NA30" s="4"/>
      <c r="NB30" s="4"/>
      <c r="NC30" s="4"/>
      <c r="ND30" s="4"/>
      <c r="NE30" s="4"/>
      <c r="NF30" s="4"/>
      <c r="NG30" s="30"/>
      <c r="NH30" s="4"/>
      <c r="NI30" s="4"/>
      <c r="NJ30" s="4"/>
    </row>
    <row r="31" spans="1:374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30"/>
      <c r="MY31" s="4"/>
      <c r="MZ31" s="4"/>
      <c r="NA31" s="4"/>
      <c r="NB31" s="4"/>
      <c r="NC31" s="4"/>
      <c r="ND31" s="4"/>
      <c r="NE31" s="4"/>
      <c r="NF31" s="4"/>
      <c r="NG31" s="30"/>
      <c r="NH31" s="4"/>
      <c r="NI31" s="4"/>
      <c r="NJ31" s="4"/>
    </row>
    <row r="32" spans="1:374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30"/>
      <c r="MY32" s="4"/>
      <c r="MZ32" s="4"/>
      <c r="NA32" s="4"/>
      <c r="NB32" s="4"/>
      <c r="NC32" s="4"/>
      <c r="ND32" s="4"/>
      <c r="NE32" s="4"/>
      <c r="NF32" s="4"/>
      <c r="NG32" s="30"/>
      <c r="NH32" s="4"/>
      <c r="NI32" s="4"/>
      <c r="NJ32" s="4"/>
    </row>
    <row r="33" spans="1:374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30"/>
      <c r="MY33" s="4"/>
      <c r="MZ33" s="4"/>
      <c r="NA33" s="4"/>
      <c r="NB33" s="4"/>
      <c r="NC33" s="4"/>
      <c r="ND33" s="4"/>
      <c r="NE33" s="4"/>
      <c r="NF33" s="4"/>
      <c r="NG33" s="30"/>
      <c r="NH33" s="4"/>
      <c r="NI33" s="4"/>
      <c r="NJ33" s="4"/>
    </row>
    <row r="34" spans="1:374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30"/>
      <c r="MY34" s="4"/>
      <c r="MZ34" s="4"/>
      <c r="NA34" s="4"/>
      <c r="NB34" s="4"/>
      <c r="NC34" s="4"/>
      <c r="ND34" s="4"/>
      <c r="NE34" s="4"/>
      <c r="NF34" s="4"/>
      <c r="NG34" s="30"/>
      <c r="NH34" s="4"/>
      <c r="NI34" s="4"/>
      <c r="NJ34" s="4"/>
    </row>
    <row r="35" spans="1:374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30"/>
      <c r="MY35" s="4"/>
      <c r="MZ35" s="4"/>
      <c r="NA35" s="4"/>
      <c r="NB35" s="4"/>
      <c r="NC35" s="4"/>
      <c r="ND35" s="4"/>
      <c r="NE35" s="4"/>
      <c r="NF35" s="4"/>
      <c r="NG35" s="30"/>
      <c r="NH35" s="4"/>
      <c r="NI35" s="4"/>
      <c r="NJ35" s="4"/>
    </row>
    <row r="36" spans="1:374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30"/>
      <c r="MY36" s="4"/>
      <c r="MZ36" s="4"/>
      <c r="NA36" s="4"/>
      <c r="NB36" s="4"/>
      <c r="NC36" s="4"/>
      <c r="ND36" s="4"/>
      <c r="NE36" s="4"/>
      <c r="NF36" s="4"/>
      <c r="NG36" s="30"/>
      <c r="NH36" s="4"/>
      <c r="NI36" s="4"/>
      <c r="NJ36" s="4"/>
    </row>
    <row r="37" spans="1:374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30"/>
      <c r="MY37" s="4"/>
      <c r="MZ37" s="4"/>
      <c r="NA37" s="4"/>
      <c r="NB37" s="4"/>
      <c r="NC37" s="4"/>
      <c r="ND37" s="4"/>
      <c r="NE37" s="4"/>
      <c r="NF37" s="4"/>
      <c r="NG37" s="30"/>
      <c r="NH37" s="4"/>
      <c r="NI37" s="4"/>
      <c r="NJ37" s="4"/>
    </row>
    <row r="38" spans="1:374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30"/>
      <c r="MY38" s="4"/>
      <c r="MZ38" s="4"/>
      <c r="NA38" s="4"/>
      <c r="NB38" s="4"/>
      <c r="NC38" s="4"/>
      <c r="ND38" s="4"/>
      <c r="NE38" s="4"/>
      <c r="NF38" s="4"/>
      <c r="NG38" s="30"/>
      <c r="NH38" s="4"/>
      <c r="NI38" s="4"/>
      <c r="NJ38" s="4"/>
    </row>
    <row r="39" spans="1:374">
      <c r="A39" s="3">
        <v>26</v>
      </c>
      <c r="B39" s="4"/>
      <c r="C39" s="3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10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30"/>
      <c r="MY39" s="4"/>
      <c r="MZ39" s="4"/>
      <c r="NA39" s="4"/>
      <c r="NB39" s="4"/>
      <c r="NC39" s="4"/>
      <c r="ND39" s="4"/>
      <c r="NE39" s="4"/>
      <c r="NF39" s="4"/>
      <c r="NG39" s="30"/>
      <c r="NH39" s="4"/>
      <c r="NI39" s="4"/>
      <c r="NJ39" s="4"/>
    </row>
    <row r="40" spans="1:374">
      <c r="A40" s="3">
        <v>27</v>
      </c>
      <c r="B40" s="4"/>
      <c r="C40" s="3"/>
      <c r="D40" s="3"/>
      <c r="E40" s="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10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30"/>
      <c r="MY40" s="4"/>
      <c r="MZ40" s="4"/>
      <c r="NA40" s="4"/>
      <c r="NB40" s="4"/>
      <c r="NC40" s="4"/>
      <c r="ND40" s="4"/>
      <c r="NE40" s="4"/>
      <c r="NF40" s="4"/>
      <c r="NG40" s="30"/>
      <c r="NH40" s="4"/>
      <c r="NI40" s="4"/>
      <c r="NJ40" s="4"/>
    </row>
    <row r="41" spans="1:374">
      <c r="A41" s="3">
        <v>28</v>
      </c>
      <c r="B41" s="4"/>
      <c r="C41" s="3"/>
      <c r="D41" s="3"/>
      <c r="E41" s="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10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30"/>
      <c r="MY41" s="4"/>
      <c r="MZ41" s="4"/>
      <c r="NA41" s="4"/>
      <c r="NB41" s="4"/>
      <c r="NC41" s="4"/>
      <c r="ND41" s="4"/>
      <c r="NE41" s="4"/>
      <c r="NF41" s="4"/>
      <c r="NG41" s="30"/>
      <c r="NH41" s="4"/>
      <c r="NI41" s="4"/>
      <c r="NJ41" s="4"/>
    </row>
    <row r="42" spans="1:374">
      <c r="A42" s="3">
        <v>29</v>
      </c>
      <c r="B42" s="4"/>
      <c r="C42" s="3"/>
      <c r="D42" s="3"/>
      <c r="E42" s="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10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30"/>
      <c r="MY42" s="4"/>
      <c r="MZ42" s="4"/>
      <c r="NA42" s="4"/>
      <c r="NB42" s="4"/>
      <c r="NC42" s="4"/>
      <c r="ND42" s="4"/>
      <c r="NE42" s="4"/>
      <c r="NF42" s="4"/>
      <c r="NG42" s="30"/>
      <c r="NH42" s="4"/>
      <c r="NI42" s="4"/>
      <c r="NJ42" s="4"/>
    </row>
    <row r="43" spans="1:374">
      <c r="A43" s="3">
        <v>30</v>
      </c>
      <c r="B43" s="4"/>
      <c r="C43" s="3"/>
      <c r="D43" s="3"/>
      <c r="E43" s="3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10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30"/>
      <c r="MY43" s="4"/>
      <c r="MZ43" s="4"/>
      <c r="NA43" s="4"/>
      <c r="NB43" s="4"/>
      <c r="NC43" s="4"/>
      <c r="ND43" s="4"/>
      <c r="NE43" s="4"/>
      <c r="NF43" s="4"/>
      <c r="NG43" s="30"/>
      <c r="NH43" s="4"/>
      <c r="NI43" s="4"/>
      <c r="NJ43" s="4"/>
    </row>
    <row r="44" spans="1:374">
      <c r="A44" s="3">
        <v>31</v>
      </c>
      <c r="B44" s="4"/>
      <c r="C44" s="3"/>
      <c r="D44" s="3"/>
      <c r="E44" s="3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10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30"/>
      <c r="MY44" s="4"/>
      <c r="MZ44" s="4"/>
      <c r="NA44" s="4"/>
      <c r="NB44" s="4"/>
      <c r="NC44" s="4"/>
      <c r="ND44" s="4"/>
      <c r="NE44" s="4"/>
      <c r="NF44" s="4"/>
      <c r="NG44" s="30"/>
      <c r="NH44" s="4"/>
      <c r="NI44" s="4"/>
      <c r="NJ44" s="4"/>
    </row>
    <row r="45" spans="1:374">
      <c r="A45" s="3">
        <v>32</v>
      </c>
      <c r="B45" s="4"/>
      <c r="C45" s="3"/>
      <c r="D45" s="3"/>
      <c r="E45" s="3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10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30"/>
      <c r="MY45" s="4"/>
      <c r="MZ45" s="4"/>
      <c r="NA45" s="4"/>
      <c r="NB45" s="4"/>
      <c r="NC45" s="4"/>
      <c r="ND45" s="4"/>
      <c r="NE45" s="4"/>
      <c r="NF45" s="4"/>
      <c r="NG45" s="30"/>
      <c r="NH45" s="4"/>
      <c r="NI45" s="4"/>
      <c r="NJ45" s="4"/>
    </row>
    <row r="46" spans="1:374">
      <c r="A46" s="3">
        <v>33</v>
      </c>
      <c r="B46" s="4"/>
      <c r="C46" s="3"/>
      <c r="D46" s="3"/>
      <c r="E46" s="3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10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30"/>
      <c r="MY46" s="4"/>
      <c r="MZ46" s="4"/>
      <c r="NA46" s="4"/>
      <c r="NB46" s="4"/>
      <c r="NC46" s="4"/>
      <c r="ND46" s="4"/>
      <c r="NE46" s="4"/>
      <c r="NF46" s="4"/>
      <c r="NG46" s="30"/>
      <c r="NH46" s="4"/>
      <c r="NI46" s="4"/>
      <c r="NJ46" s="4"/>
    </row>
    <row r="47" spans="1:374">
      <c r="A47" s="3">
        <v>34</v>
      </c>
      <c r="B47" s="4"/>
      <c r="C47" s="3"/>
      <c r="D47" s="3"/>
      <c r="E47" s="3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10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30"/>
      <c r="MY47" s="4"/>
      <c r="MZ47" s="4"/>
      <c r="NA47" s="4"/>
      <c r="NB47" s="4"/>
      <c r="NC47" s="4"/>
      <c r="ND47" s="4"/>
      <c r="NE47" s="4"/>
      <c r="NF47" s="4"/>
      <c r="NG47" s="30"/>
      <c r="NH47" s="4"/>
      <c r="NI47" s="4"/>
      <c r="NJ47" s="4"/>
    </row>
    <row r="48" spans="1:374">
      <c r="A48" s="3"/>
      <c r="B48" s="4"/>
      <c r="C48" s="3"/>
      <c r="D48" s="3"/>
      <c r="E48" s="3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10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30"/>
      <c r="MY48" s="4"/>
      <c r="MZ48" s="4"/>
      <c r="NA48" s="4"/>
      <c r="NB48" s="4"/>
      <c r="NC48" s="4"/>
      <c r="ND48" s="4"/>
      <c r="NE48" s="4"/>
      <c r="NF48" s="4"/>
      <c r="NG48" s="30"/>
      <c r="NH48" s="4"/>
      <c r="NI48" s="4"/>
      <c r="NJ48" s="4"/>
    </row>
    <row r="49" spans="1:374">
      <c r="A49" s="94" t="s">
        <v>789</v>
      </c>
      <c r="B49" s="95"/>
      <c r="C49" s="3">
        <f t="shared" ref="C49:BN49" si="0">SUM(C14:C48)</f>
        <v>2</v>
      </c>
      <c r="D49" s="3">
        <f t="shared" si="0"/>
        <v>0</v>
      </c>
      <c r="E49" s="3">
        <f t="shared" si="0"/>
        <v>0</v>
      </c>
      <c r="F49" s="3">
        <f t="shared" si="0"/>
        <v>2</v>
      </c>
      <c r="G49" s="3">
        <f t="shared" si="0"/>
        <v>0</v>
      </c>
      <c r="H49" s="3">
        <f t="shared" si="0"/>
        <v>0</v>
      </c>
      <c r="I49" s="3">
        <f t="shared" si="0"/>
        <v>2</v>
      </c>
      <c r="J49" s="3">
        <f t="shared" si="0"/>
        <v>0</v>
      </c>
      <c r="K49" s="3">
        <f t="shared" si="0"/>
        <v>0</v>
      </c>
      <c r="L49" s="3">
        <f t="shared" si="0"/>
        <v>1</v>
      </c>
      <c r="M49" s="3">
        <f t="shared" si="0"/>
        <v>1</v>
      </c>
      <c r="N49" s="3">
        <f t="shared" si="0"/>
        <v>0</v>
      </c>
      <c r="O49" s="3">
        <f t="shared" si="0"/>
        <v>2</v>
      </c>
      <c r="P49" s="3">
        <f t="shared" si="0"/>
        <v>0</v>
      </c>
      <c r="Q49" s="3">
        <f t="shared" si="0"/>
        <v>0</v>
      </c>
      <c r="R49" s="3">
        <f t="shared" si="0"/>
        <v>2</v>
      </c>
      <c r="S49" s="3">
        <f t="shared" si="0"/>
        <v>0</v>
      </c>
      <c r="T49" s="3">
        <f t="shared" si="0"/>
        <v>0</v>
      </c>
      <c r="U49" s="3">
        <f t="shared" si="0"/>
        <v>2</v>
      </c>
      <c r="V49" s="3">
        <f t="shared" si="0"/>
        <v>0</v>
      </c>
      <c r="W49" s="3">
        <f t="shared" si="0"/>
        <v>0</v>
      </c>
      <c r="X49" s="3">
        <f t="shared" si="0"/>
        <v>1</v>
      </c>
      <c r="Y49" s="3">
        <f t="shared" si="0"/>
        <v>1</v>
      </c>
      <c r="Z49" s="3">
        <f t="shared" si="0"/>
        <v>0</v>
      </c>
      <c r="AA49" s="3">
        <f t="shared" si="0"/>
        <v>2</v>
      </c>
      <c r="AB49" s="3">
        <f t="shared" si="0"/>
        <v>0</v>
      </c>
      <c r="AC49" s="3">
        <f t="shared" si="0"/>
        <v>0</v>
      </c>
      <c r="AD49" s="3">
        <f t="shared" si="0"/>
        <v>2</v>
      </c>
      <c r="AE49" s="3">
        <f t="shared" si="0"/>
        <v>0</v>
      </c>
      <c r="AF49" s="3">
        <f t="shared" si="0"/>
        <v>0</v>
      </c>
      <c r="AG49" s="3">
        <f t="shared" si="0"/>
        <v>2</v>
      </c>
      <c r="AH49" s="3">
        <f t="shared" si="0"/>
        <v>0</v>
      </c>
      <c r="AI49" s="3">
        <f t="shared" si="0"/>
        <v>0</v>
      </c>
      <c r="AJ49" s="3">
        <f t="shared" si="0"/>
        <v>2</v>
      </c>
      <c r="AK49" s="3">
        <f t="shared" si="0"/>
        <v>0</v>
      </c>
      <c r="AL49" s="3">
        <f t="shared" si="0"/>
        <v>0</v>
      </c>
      <c r="AM49" s="3">
        <f t="shared" si="0"/>
        <v>2</v>
      </c>
      <c r="AN49" s="3">
        <f t="shared" si="0"/>
        <v>0</v>
      </c>
      <c r="AO49" s="3">
        <f t="shared" si="0"/>
        <v>0</v>
      </c>
      <c r="AP49" s="3">
        <f t="shared" si="0"/>
        <v>2</v>
      </c>
      <c r="AQ49" s="3">
        <f t="shared" si="0"/>
        <v>0</v>
      </c>
      <c r="AR49" s="3">
        <f t="shared" si="0"/>
        <v>0</v>
      </c>
      <c r="AS49" s="3">
        <f t="shared" si="0"/>
        <v>2</v>
      </c>
      <c r="AT49" s="3">
        <f t="shared" si="0"/>
        <v>0</v>
      </c>
      <c r="AU49" s="3">
        <f t="shared" si="0"/>
        <v>0</v>
      </c>
      <c r="AV49" s="3">
        <f t="shared" si="0"/>
        <v>2</v>
      </c>
      <c r="AW49" s="3">
        <f t="shared" si="0"/>
        <v>0</v>
      </c>
      <c r="AX49" s="3">
        <f t="shared" si="0"/>
        <v>0</v>
      </c>
      <c r="AY49" s="3">
        <f t="shared" si="0"/>
        <v>2</v>
      </c>
      <c r="AZ49" s="3">
        <f t="shared" si="0"/>
        <v>0</v>
      </c>
      <c r="BA49" s="3">
        <f t="shared" si="0"/>
        <v>0</v>
      </c>
      <c r="BB49" s="3">
        <f t="shared" si="0"/>
        <v>2</v>
      </c>
      <c r="BC49" s="3">
        <f t="shared" si="0"/>
        <v>0</v>
      </c>
      <c r="BD49" s="3">
        <f t="shared" si="0"/>
        <v>0</v>
      </c>
      <c r="BE49" s="3">
        <f t="shared" si="0"/>
        <v>2</v>
      </c>
      <c r="BF49" s="3">
        <f t="shared" si="0"/>
        <v>0</v>
      </c>
      <c r="BG49" s="3">
        <f t="shared" si="0"/>
        <v>0</v>
      </c>
      <c r="BH49" s="3">
        <f t="shared" si="0"/>
        <v>2</v>
      </c>
      <c r="BI49" s="3">
        <f t="shared" si="0"/>
        <v>0</v>
      </c>
      <c r="BJ49" s="3">
        <f t="shared" si="0"/>
        <v>0</v>
      </c>
      <c r="BK49" s="3">
        <f t="shared" si="0"/>
        <v>0</v>
      </c>
      <c r="BL49" s="3">
        <f t="shared" si="0"/>
        <v>2</v>
      </c>
      <c r="BM49" s="3">
        <f t="shared" si="0"/>
        <v>0</v>
      </c>
      <c r="BN49" s="3">
        <f t="shared" si="0"/>
        <v>0</v>
      </c>
      <c r="BO49" s="3">
        <f t="shared" ref="BO49:DZ49" si="1">SUM(BO14:BO48)</f>
        <v>2</v>
      </c>
      <c r="BP49" s="3">
        <f t="shared" si="1"/>
        <v>0</v>
      </c>
      <c r="BQ49" s="3">
        <f t="shared" si="1"/>
        <v>0</v>
      </c>
      <c r="BR49" s="3">
        <f t="shared" si="1"/>
        <v>2</v>
      </c>
      <c r="BS49" s="3">
        <f t="shared" si="1"/>
        <v>0</v>
      </c>
      <c r="BT49" s="3">
        <f t="shared" si="1"/>
        <v>0</v>
      </c>
      <c r="BU49" s="3">
        <f t="shared" si="1"/>
        <v>2</v>
      </c>
      <c r="BV49" s="3">
        <f t="shared" si="1"/>
        <v>0</v>
      </c>
      <c r="BW49" s="3">
        <f t="shared" si="1"/>
        <v>2</v>
      </c>
      <c r="BX49" s="3">
        <f t="shared" si="1"/>
        <v>0</v>
      </c>
      <c r="BY49" s="3">
        <f t="shared" si="1"/>
        <v>0</v>
      </c>
      <c r="BZ49" s="3">
        <f t="shared" si="1"/>
        <v>2</v>
      </c>
      <c r="CA49" s="3">
        <f t="shared" si="1"/>
        <v>0</v>
      </c>
      <c r="CB49" s="3">
        <f t="shared" si="1"/>
        <v>0</v>
      </c>
      <c r="CC49" s="3">
        <f t="shared" si="1"/>
        <v>2</v>
      </c>
      <c r="CD49" s="3">
        <f t="shared" si="1"/>
        <v>0</v>
      </c>
      <c r="CE49" s="3">
        <f t="shared" si="1"/>
        <v>0</v>
      </c>
      <c r="CF49" s="3">
        <f t="shared" si="1"/>
        <v>2</v>
      </c>
      <c r="CG49" s="3">
        <f t="shared" si="1"/>
        <v>0</v>
      </c>
      <c r="CH49" s="3">
        <f t="shared" si="1"/>
        <v>0</v>
      </c>
      <c r="CI49" s="3">
        <f t="shared" si="1"/>
        <v>2</v>
      </c>
      <c r="CJ49" s="3">
        <f t="shared" si="1"/>
        <v>0</v>
      </c>
      <c r="CK49" s="3">
        <f t="shared" si="1"/>
        <v>0</v>
      </c>
      <c r="CL49" s="3">
        <f t="shared" si="1"/>
        <v>2</v>
      </c>
      <c r="CM49" s="3">
        <f t="shared" si="1"/>
        <v>0</v>
      </c>
      <c r="CN49" s="3">
        <f t="shared" si="1"/>
        <v>0</v>
      </c>
      <c r="CO49" s="3">
        <f t="shared" si="1"/>
        <v>2</v>
      </c>
      <c r="CP49" s="3">
        <f t="shared" si="1"/>
        <v>0</v>
      </c>
      <c r="CQ49" s="3">
        <f t="shared" si="1"/>
        <v>0</v>
      </c>
      <c r="CR49" s="3">
        <f t="shared" si="1"/>
        <v>2</v>
      </c>
      <c r="CS49" s="3">
        <f t="shared" si="1"/>
        <v>0</v>
      </c>
      <c r="CT49" s="3">
        <f t="shared" si="1"/>
        <v>0</v>
      </c>
      <c r="CU49" s="3">
        <f t="shared" si="1"/>
        <v>2</v>
      </c>
      <c r="CV49" s="3">
        <f t="shared" si="1"/>
        <v>0</v>
      </c>
      <c r="CW49" s="3">
        <f t="shared" si="1"/>
        <v>0</v>
      </c>
      <c r="CX49" s="3">
        <f t="shared" si="1"/>
        <v>2</v>
      </c>
      <c r="CY49" s="3">
        <f t="shared" si="1"/>
        <v>0</v>
      </c>
      <c r="CZ49" s="3">
        <f t="shared" si="1"/>
        <v>0</v>
      </c>
      <c r="DA49" s="3">
        <f t="shared" si="1"/>
        <v>2</v>
      </c>
      <c r="DB49" s="3">
        <f t="shared" si="1"/>
        <v>0</v>
      </c>
      <c r="DC49" s="3">
        <f t="shared" si="1"/>
        <v>0</v>
      </c>
      <c r="DD49" s="3">
        <f t="shared" si="1"/>
        <v>2</v>
      </c>
      <c r="DE49" s="3">
        <f t="shared" si="1"/>
        <v>0</v>
      </c>
      <c r="DF49" s="3">
        <f t="shared" si="1"/>
        <v>0</v>
      </c>
      <c r="DG49" s="3">
        <f t="shared" si="1"/>
        <v>2</v>
      </c>
      <c r="DH49" s="3">
        <f t="shared" si="1"/>
        <v>0</v>
      </c>
      <c r="DI49" s="3">
        <f t="shared" si="1"/>
        <v>0</v>
      </c>
      <c r="DJ49" s="3">
        <f t="shared" si="1"/>
        <v>2</v>
      </c>
      <c r="DK49" s="3">
        <f t="shared" si="1"/>
        <v>0</v>
      </c>
      <c r="DL49" s="3">
        <f t="shared" si="1"/>
        <v>0</v>
      </c>
      <c r="DM49" s="3">
        <f t="shared" si="1"/>
        <v>2</v>
      </c>
      <c r="DN49" s="3">
        <f t="shared" si="1"/>
        <v>0</v>
      </c>
      <c r="DO49" s="3">
        <f t="shared" si="1"/>
        <v>0</v>
      </c>
      <c r="DP49" s="3">
        <f t="shared" si="1"/>
        <v>2</v>
      </c>
      <c r="DQ49" s="3">
        <f t="shared" si="1"/>
        <v>0</v>
      </c>
      <c r="DR49" s="3">
        <f t="shared" si="1"/>
        <v>0</v>
      </c>
      <c r="DS49" s="3">
        <f t="shared" si="1"/>
        <v>2</v>
      </c>
      <c r="DT49" s="3">
        <f t="shared" si="1"/>
        <v>0</v>
      </c>
      <c r="DU49" s="3">
        <f t="shared" si="1"/>
        <v>0</v>
      </c>
      <c r="DV49" s="3">
        <f t="shared" si="1"/>
        <v>2</v>
      </c>
      <c r="DW49" s="3">
        <f t="shared" si="1"/>
        <v>0</v>
      </c>
      <c r="DX49" s="3">
        <f t="shared" si="1"/>
        <v>0</v>
      </c>
      <c r="DY49" s="3">
        <f t="shared" si="1"/>
        <v>0</v>
      </c>
      <c r="DZ49" s="3">
        <f t="shared" si="1"/>
        <v>1</v>
      </c>
      <c r="EA49" s="3">
        <f t="shared" ref="EA49:GL49" si="2">SUM(EA14:EA48)</f>
        <v>1</v>
      </c>
      <c r="EB49" s="3">
        <f t="shared" si="2"/>
        <v>2</v>
      </c>
      <c r="EC49" s="3">
        <f t="shared" si="2"/>
        <v>0</v>
      </c>
      <c r="ED49" s="3">
        <f t="shared" si="2"/>
        <v>0</v>
      </c>
      <c r="EE49" s="3">
        <f t="shared" si="2"/>
        <v>0</v>
      </c>
      <c r="EF49" s="3">
        <f t="shared" si="2"/>
        <v>1</v>
      </c>
      <c r="EG49" s="3">
        <f t="shared" si="2"/>
        <v>1</v>
      </c>
      <c r="EH49" s="3">
        <f t="shared" si="2"/>
        <v>0</v>
      </c>
      <c r="EI49" s="3">
        <f t="shared" si="2"/>
        <v>1</v>
      </c>
      <c r="EJ49" s="3">
        <f t="shared" si="2"/>
        <v>1</v>
      </c>
      <c r="EK49" s="3">
        <f t="shared" si="2"/>
        <v>2</v>
      </c>
      <c r="EL49" s="3">
        <f t="shared" si="2"/>
        <v>0</v>
      </c>
      <c r="EM49" s="3">
        <f t="shared" si="2"/>
        <v>0</v>
      </c>
      <c r="EN49" s="3">
        <f t="shared" si="2"/>
        <v>2</v>
      </c>
      <c r="EO49" s="3">
        <f t="shared" si="2"/>
        <v>0</v>
      </c>
      <c r="EP49" s="3">
        <f t="shared" si="2"/>
        <v>0</v>
      </c>
      <c r="EQ49" s="3">
        <f t="shared" si="2"/>
        <v>2</v>
      </c>
      <c r="ER49" s="3">
        <f t="shared" si="2"/>
        <v>0</v>
      </c>
      <c r="ES49" s="3">
        <f t="shared" si="2"/>
        <v>0</v>
      </c>
      <c r="ET49" s="3">
        <f t="shared" si="2"/>
        <v>2</v>
      </c>
      <c r="EU49" s="3">
        <f t="shared" si="2"/>
        <v>0</v>
      </c>
      <c r="EV49" s="3">
        <f t="shared" si="2"/>
        <v>0</v>
      </c>
      <c r="EW49" s="3">
        <f t="shared" si="2"/>
        <v>2</v>
      </c>
      <c r="EX49" s="3">
        <f t="shared" si="2"/>
        <v>0</v>
      </c>
      <c r="EY49" s="3">
        <f t="shared" si="2"/>
        <v>0</v>
      </c>
      <c r="EZ49" s="3">
        <f t="shared" si="2"/>
        <v>2</v>
      </c>
      <c r="FA49" s="3">
        <f t="shared" si="2"/>
        <v>0</v>
      </c>
      <c r="FB49" s="3">
        <f t="shared" si="2"/>
        <v>0</v>
      </c>
      <c r="FC49" s="3">
        <f t="shared" si="2"/>
        <v>2</v>
      </c>
      <c r="FD49" s="3">
        <f t="shared" si="2"/>
        <v>0</v>
      </c>
      <c r="FE49" s="3">
        <f t="shared" si="2"/>
        <v>0</v>
      </c>
      <c r="FF49" s="3">
        <f t="shared" si="2"/>
        <v>2</v>
      </c>
      <c r="FG49" s="3">
        <f t="shared" si="2"/>
        <v>0</v>
      </c>
      <c r="FH49" s="3">
        <f t="shared" si="2"/>
        <v>0</v>
      </c>
      <c r="FI49" s="3">
        <f t="shared" si="2"/>
        <v>2</v>
      </c>
      <c r="FJ49" s="3">
        <f t="shared" si="2"/>
        <v>0</v>
      </c>
      <c r="FK49" s="3">
        <f t="shared" si="2"/>
        <v>0</v>
      </c>
      <c r="FL49" s="3">
        <f t="shared" si="2"/>
        <v>2</v>
      </c>
      <c r="FM49" s="3">
        <f t="shared" si="2"/>
        <v>0</v>
      </c>
      <c r="FN49" s="3">
        <f t="shared" si="2"/>
        <v>0</v>
      </c>
      <c r="FO49" s="3">
        <f t="shared" si="2"/>
        <v>2</v>
      </c>
      <c r="FP49" s="3">
        <f t="shared" si="2"/>
        <v>0</v>
      </c>
      <c r="FQ49" s="3">
        <f t="shared" si="2"/>
        <v>0</v>
      </c>
      <c r="FR49" s="3">
        <f t="shared" si="2"/>
        <v>2</v>
      </c>
      <c r="FS49" s="3">
        <f t="shared" si="2"/>
        <v>0</v>
      </c>
      <c r="FT49" s="3">
        <f t="shared" si="2"/>
        <v>0</v>
      </c>
      <c r="FU49" s="3">
        <f t="shared" si="2"/>
        <v>2</v>
      </c>
      <c r="FV49" s="3">
        <f t="shared" si="2"/>
        <v>0</v>
      </c>
      <c r="FW49" s="3">
        <f t="shared" si="2"/>
        <v>0</v>
      </c>
      <c r="FX49" s="3">
        <f t="shared" si="2"/>
        <v>2</v>
      </c>
      <c r="FY49" s="3">
        <f t="shared" si="2"/>
        <v>0</v>
      </c>
      <c r="FZ49" s="3">
        <f t="shared" si="2"/>
        <v>0</v>
      </c>
      <c r="GA49" s="3">
        <f t="shared" si="2"/>
        <v>2</v>
      </c>
      <c r="GB49" s="3">
        <f t="shared" si="2"/>
        <v>0</v>
      </c>
      <c r="GC49" s="3">
        <f t="shared" si="2"/>
        <v>0</v>
      </c>
      <c r="GD49" s="3">
        <f t="shared" si="2"/>
        <v>2</v>
      </c>
      <c r="GE49" s="3">
        <f t="shared" si="2"/>
        <v>0</v>
      </c>
      <c r="GF49" s="3">
        <f t="shared" si="2"/>
        <v>0</v>
      </c>
      <c r="GG49" s="3">
        <f t="shared" si="2"/>
        <v>2</v>
      </c>
      <c r="GH49" s="3">
        <f t="shared" si="2"/>
        <v>0</v>
      </c>
      <c r="GI49" s="3">
        <f t="shared" si="2"/>
        <v>0</v>
      </c>
      <c r="GJ49" s="3">
        <f t="shared" si="2"/>
        <v>2</v>
      </c>
      <c r="GK49" s="3">
        <f t="shared" si="2"/>
        <v>0</v>
      </c>
      <c r="GL49" s="3">
        <f t="shared" si="2"/>
        <v>0</v>
      </c>
      <c r="GM49" s="3">
        <f t="shared" ref="GM49:IX49" si="3">SUM(GM14:GM48)</f>
        <v>2</v>
      </c>
      <c r="GN49" s="3">
        <f t="shared" si="3"/>
        <v>0</v>
      </c>
      <c r="GO49" s="3">
        <f t="shared" si="3"/>
        <v>0</v>
      </c>
      <c r="GP49" s="3">
        <f t="shared" si="3"/>
        <v>2</v>
      </c>
      <c r="GQ49" s="3">
        <f t="shared" si="3"/>
        <v>0</v>
      </c>
      <c r="GR49" s="3">
        <f t="shared" si="3"/>
        <v>0</v>
      </c>
      <c r="GS49" s="3">
        <f t="shared" si="3"/>
        <v>2</v>
      </c>
      <c r="GT49" s="3">
        <f t="shared" si="3"/>
        <v>0</v>
      </c>
      <c r="GU49" s="3">
        <f t="shared" si="3"/>
        <v>0</v>
      </c>
      <c r="GV49" s="3">
        <f t="shared" si="3"/>
        <v>0</v>
      </c>
      <c r="GW49" s="3">
        <f t="shared" si="3"/>
        <v>1</v>
      </c>
      <c r="GX49" s="3">
        <f t="shared" si="3"/>
        <v>1</v>
      </c>
      <c r="GY49" s="3">
        <f t="shared" si="3"/>
        <v>0</v>
      </c>
      <c r="GZ49" s="3">
        <f t="shared" si="3"/>
        <v>2</v>
      </c>
      <c r="HA49" s="3">
        <f t="shared" si="3"/>
        <v>0</v>
      </c>
      <c r="HB49" s="3">
        <f t="shared" si="3"/>
        <v>0</v>
      </c>
      <c r="HC49" s="3">
        <f t="shared" si="3"/>
        <v>2</v>
      </c>
      <c r="HD49" s="3">
        <f t="shared" si="3"/>
        <v>0</v>
      </c>
      <c r="HE49" s="3">
        <f t="shared" si="3"/>
        <v>0</v>
      </c>
      <c r="HF49" s="3">
        <f t="shared" si="3"/>
        <v>2</v>
      </c>
      <c r="HG49" s="3">
        <f t="shared" si="3"/>
        <v>0</v>
      </c>
      <c r="HH49" s="3">
        <f t="shared" si="3"/>
        <v>0</v>
      </c>
      <c r="HI49" s="3">
        <f t="shared" si="3"/>
        <v>1</v>
      </c>
      <c r="HJ49" s="3">
        <f t="shared" si="3"/>
        <v>1</v>
      </c>
      <c r="HK49" s="3">
        <f t="shared" si="3"/>
        <v>2</v>
      </c>
      <c r="HL49" s="3">
        <f t="shared" si="3"/>
        <v>0</v>
      </c>
      <c r="HM49" s="3">
        <f t="shared" si="3"/>
        <v>0</v>
      </c>
      <c r="HN49" s="3">
        <f t="shared" si="3"/>
        <v>2</v>
      </c>
      <c r="HO49" s="3">
        <f t="shared" si="3"/>
        <v>0</v>
      </c>
      <c r="HP49" s="3">
        <f t="shared" si="3"/>
        <v>0</v>
      </c>
      <c r="HQ49" s="3">
        <f t="shared" si="3"/>
        <v>2</v>
      </c>
      <c r="HR49" s="3">
        <f t="shared" si="3"/>
        <v>0</v>
      </c>
      <c r="HS49" s="3">
        <f t="shared" si="3"/>
        <v>0</v>
      </c>
      <c r="HT49" s="3">
        <f t="shared" si="3"/>
        <v>2</v>
      </c>
      <c r="HU49" s="3">
        <f t="shared" si="3"/>
        <v>0</v>
      </c>
      <c r="HV49" s="3">
        <f t="shared" si="3"/>
        <v>0</v>
      </c>
      <c r="HW49" s="3">
        <f t="shared" si="3"/>
        <v>2</v>
      </c>
      <c r="HX49" s="3">
        <f t="shared" si="3"/>
        <v>0</v>
      </c>
      <c r="HY49" s="3">
        <f t="shared" si="3"/>
        <v>0</v>
      </c>
      <c r="HZ49" s="3">
        <f t="shared" si="3"/>
        <v>2</v>
      </c>
      <c r="IA49" s="3">
        <f t="shared" si="3"/>
        <v>0</v>
      </c>
      <c r="IB49" s="3">
        <f t="shared" si="3"/>
        <v>0</v>
      </c>
      <c r="IC49" s="3">
        <f t="shared" si="3"/>
        <v>2</v>
      </c>
      <c r="ID49" s="3">
        <f t="shared" si="3"/>
        <v>0</v>
      </c>
      <c r="IE49" s="3">
        <f t="shared" si="3"/>
        <v>0</v>
      </c>
      <c r="IF49" s="3">
        <f t="shared" si="3"/>
        <v>2</v>
      </c>
      <c r="IG49" s="3">
        <f t="shared" si="3"/>
        <v>0</v>
      </c>
      <c r="IH49" s="3">
        <f t="shared" si="3"/>
        <v>0</v>
      </c>
      <c r="II49" s="3">
        <f t="shared" si="3"/>
        <v>2</v>
      </c>
      <c r="IJ49" s="3">
        <f t="shared" si="3"/>
        <v>0</v>
      </c>
      <c r="IK49" s="3">
        <f t="shared" si="3"/>
        <v>0</v>
      </c>
      <c r="IL49" s="3">
        <f t="shared" si="3"/>
        <v>2</v>
      </c>
      <c r="IM49" s="3">
        <f t="shared" si="3"/>
        <v>0</v>
      </c>
      <c r="IN49" s="3">
        <f t="shared" si="3"/>
        <v>0</v>
      </c>
      <c r="IO49" s="3">
        <f t="shared" si="3"/>
        <v>1</v>
      </c>
      <c r="IP49" s="3">
        <f t="shared" si="3"/>
        <v>1</v>
      </c>
      <c r="IQ49" s="3">
        <f t="shared" si="3"/>
        <v>0</v>
      </c>
      <c r="IR49" s="3">
        <f t="shared" si="3"/>
        <v>1</v>
      </c>
      <c r="IS49" s="3">
        <f t="shared" si="3"/>
        <v>1</v>
      </c>
      <c r="IT49" s="3">
        <f t="shared" si="3"/>
        <v>0</v>
      </c>
      <c r="IU49" s="3">
        <f t="shared" si="3"/>
        <v>2</v>
      </c>
      <c r="IV49" s="3">
        <f t="shared" si="3"/>
        <v>0</v>
      </c>
      <c r="IW49" s="3">
        <f t="shared" si="3"/>
        <v>0</v>
      </c>
      <c r="IX49" s="3">
        <f t="shared" si="3"/>
        <v>2</v>
      </c>
      <c r="IY49" s="3">
        <f t="shared" ref="IY49:LJ49" si="4">SUM(IY14:IY48)</f>
        <v>0</v>
      </c>
      <c r="IZ49" s="3">
        <f t="shared" si="4"/>
        <v>0</v>
      </c>
      <c r="JA49" s="3">
        <f t="shared" si="4"/>
        <v>2</v>
      </c>
      <c r="JB49" s="3">
        <f t="shared" si="4"/>
        <v>0</v>
      </c>
      <c r="JC49" s="3">
        <f t="shared" si="4"/>
        <v>0</v>
      </c>
      <c r="JD49" s="3">
        <f t="shared" si="4"/>
        <v>2</v>
      </c>
      <c r="JE49" s="3">
        <f t="shared" si="4"/>
        <v>0</v>
      </c>
      <c r="JF49" s="3">
        <f t="shared" si="4"/>
        <v>0</v>
      </c>
      <c r="JG49" s="3">
        <f t="shared" si="4"/>
        <v>2</v>
      </c>
      <c r="JH49" s="3">
        <f t="shared" si="4"/>
        <v>0</v>
      </c>
      <c r="JI49" s="3">
        <f t="shared" si="4"/>
        <v>0</v>
      </c>
      <c r="JJ49" s="3">
        <f t="shared" si="4"/>
        <v>2</v>
      </c>
      <c r="JK49" s="3">
        <f t="shared" si="4"/>
        <v>0</v>
      </c>
      <c r="JL49" s="3">
        <f t="shared" si="4"/>
        <v>0</v>
      </c>
      <c r="JM49" s="3">
        <f t="shared" si="4"/>
        <v>2</v>
      </c>
      <c r="JN49" s="3">
        <f t="shared" si="4"/>
        <v>0</v>
      </c>
      <c r="JO49" s="3">
        <f t="shared" si="4"/>
        <v>0</v>
      </c>
      <c r="JP49" s="3">
        <f t="shared" si="4"/>
        <v>2</v>
      </c>
      <c r="JQ49" s="3">
        <f t="shared" si="4"/>
        <v>0</v>
      </c>
      <c r="JR49" s="3">
        <f t="shared" si="4"/>
        <v>0</v>
      </c>
      <c r="JS49" s="3">
        <f t="shared" si="4"/>
        <v>2</v>
      </c>
      <c r="JT49" s="3">
        <f t="shared" si="4"/>
        <v>0</v>
      </c>
      <c r="JU49" s="3">
        <f t="shared" si="4"/>
        <v>0</v>
      </c>
      <c r="JV49" s="3">
        <f t="shared" si="4"/>
        <v>0</v>
      </c>
      <c r="JW49" s="3">
        <f t="shared" si="4"/>
        <v>1</v>
      </c>
      <c r="JX49" s="3">
        <f t="shared" si="4"/>
        <v>1</v>
      </c>
      <c r="JY49" s="3">
        <f t="shared" si="4"/>
        <v>0</v>
      </c>
      <c r="JZ49" s="3">
        <f t="shared" si="4"/>
        <v>1</v>
      </c>
      <c r="KA49" s="3">
        <f t="shared" si="4"/>
        <v>1</v>
      </c>
      <c r="KB49" s="3">
        <f t="shared" si="4"/>
        <v>2</v>
      </c>
      <c r="KC49" s="3">
        <f t="shared" si="4"/>
        <v>0</v>
      </c>
      <c r="KD49" s="3">
        <f t="shared" si="4"/>
        <v>0</v>
      </c>
      <c r="KE49" s="3">
        <f t="shared" si="4"/>
        <v>2</v>
      </c>
      <c r="KF49" s="3">
        <f t="shared" si="4"/>
        <v>0</v>
      </c>
      <c r="KG49" s="3">
        <f t="shared" si="4"/>
        <v>0</v>
      </c>
      <c r="KH49" s="3">
        <f t="shared" si="4"/>
        <v>2</v>
      </c>
      <c r="KI49" s="3">
        <f t="shared" si="4"/>
        <v>0</v>
      </c>
      <c r="KJ49" s="3">
        <f t="shared" si="4"/>
        <v>0</v>
      </c>
      <c r="KK49" s="3">
        <f t="shared" si="4"/>
        <v>2</v>
      </c>
      <c r="KL49" s="3">
        <f t="shared" si="4"/>
        <v>0</v>
      </c>
      <c r="KM49" s="3">
        <f t="shared" si="4"/>
        <v>0</v>
      </c>
      <c r="KN49" s="3">
        <f t="shared" si="4"/>
        <v>2</v>
      </c>
      <c r="KO49" s="3">
        <f t="shared" si="4"/>
        <v>0</v>
      </c>
      <c r="KP49" s="3">
        <f t="shared" si="4"/>
        <v>0</v>
      </c>
      <c r="KQ49" s="3">
        <f t="shared" si="4"/>
        <v>2</v>
      </c>
      <c r="KR49" s="3">
        <f t="shared" si="4"/>
        <v>0</v>
      </c>
      <c r="KS49" s="3">
        <f t="shared" si="4"/>
        <v>0</v>
      </c>
      <c r="KT49" s="3">
        <f t="shared" si="4"/>
        <v>2</v>
      </c>
      <c r="KU49" s="3">
        <f t="shared" si="4"/>
        <v>0</v>
      </c>
      <c r="KV49" s="3">
        <f t="shared" si="4"/>
        <v>0</v>
      </c>
      <c r="KW49" s="3">
        <f t="shared" si="4"/>
        <v>2</v>
      </c>
      <c r="KX49" s="3">
        <f t="shared" si="4"/>
        <v>0</v>
      </c>
      <c r="KY49" s="3">
        <f t="shared" si="4"/>
        <v>0</v>
      </c>
      <c r="KZ49" s="3">
        <f t="shared" si="4"/>
        <v>0</v>
      </c>
      <c r="LA49" s="3">
        <f t="shared" si="4"/>
        <v>1</v>
      </c>
      <c r="LB49" s="3">
        <f t="shared" si="4"/>
        <v>1</v>
      </c>
      <c r="LC49" s="3">
        <f t="shared" si="4"/>
        <v>0</v>
      </c>
      <c r="LD49" s="3">
        <f t="shared" si="4"/>
        <v>1</v>
      </c>
      <c r="LE49" s="3">
        <f t="shared" si="4"/>
        <v>1</v>
      </c>
      <c r="LF49" s="3">
        <f t="shared" si="4"/>
        <v>0</v>
      </c>
      <c r="LG49" s="3">
        <f t="shared" si="4"/>
        <v>2</v>
      </c>
      <c r="LH49" s="3">
        <f t="shared" si="4"/>
        <v>0</v>
      </c>
      <c r="LI49" s="3">
        <f t="shared" si="4"/>
        <v>0</v>
      </c>
      <c r="LJ49" s="3">
        <f t="shared" si="4"/>
        <v>2</v>
      </c>
      <c r="LK49" s="3">
        <f t="shared" ref="LK49:NJ49" si="5">SUM(LK14:LK48)</f>
        <v>0</v>
      </c>
      <c r="LL49" s="3">
        <f t="shared" si="5"/>
        <v>0</v>
      </c>
      <c r="LM49" s="3">
        <f t="shared" si="5"/>
        <v>2</v>
      </c>
      <c r="LN49" s="3">
        <f t="shared" si="5"/>
        <v>0</v>
      </c>
      <c r="LO49" s="3">
        <f t="shared" si="5"/>
        <v>0</v>
      </c>
      <c r="LP49" s="3">
        <f t="shared" si="5"/>
        <v>0</v>
      </c>
      <c r="LQ49" s="3">
        <f t="shared" si="5"/>
        <v>2</v>
      </c>
      <c r="LR49" s="3">
        <f t="shared" si="5"/>
        <v>0</v>
      </c>
      <c r="LS49" s="3">
        <f t="shared" si="5"/>
        <v>0</v>
      </c>
      <c r="LT49" s="3">
        <f t="shared" si="5"/>
        <v>2</v>
      </c>
      <c r="LU49" s="3">
        <f t="shared" si="5"/>
        <v>1</v>
      </c>
      <c r="LV49" s="3">
        <f t="shared" si="5"/>
        <v>0</v>
      </c>
      <c r="LW49" s="3">
        <f t="shared" si="5"/>
        <v>0</v>
      </c>
      <c r="LX49" s="3">
        <f t="shared" si="5"/>
        <v>2</v>
      </c>
      <c r="LY49" s="3">
        <f t="shared" si="5"/>
        <v>0</v>
      </c>
      <c r="LZ49" s="3">
        <f t="shared" si="5"/>
        <v>0</v>
      </c>
      <c r="MA49" s="3">
        <f t="shared" si="5"/>
        <v>2</v>
      </c>
      <c r="MB49" s="3">
        <f t="shared" si="5"/>
        <v>0</v>
      </c>
      <c r="MC49" s="3">
        <f t="shared" si="5"/>
        <v>0</v>
      </c>
      <c r="MD49" s="3">
        <f t="shared" si="5"/>
        <v>2</v>
      </c>
      <c r="ME49" s="3">
        <f t="shared" si="5"/>
        <v>0</v>
      </c>
      <c r="MF49" s="3">
        <f t="shared" si="5"/>
        <v>0</v>
      </c>
      <c r="MG49" s="3">
        <f t="shared" si="5"/>
        <v>2</v>
      </c>
      <c r="MH49" s="3">
        <f t="shared" si="5"/>
        <v>0</v>
      </c>
      <c r="MI49" s="3">
        <f t="shared" si="5"/>
        <v>0</v>
      </c>
      <c r="MJ49" s="3">
        <f t="shared" si="5"/>
        <v>2</v>
      </c>
      <c r="MK49" s="3">
        <f t="shared" si="5"/>
        <v>0</v>
      </c>
      <c r="ML49" s="3">
        <f t="shared" si="5"/>
        <v>0</v>
      </c>
      <c r="MM49" s="3">
        <f t="shared" si="5"/>
        <v>2</v>
      </c>
      <c r="MN49" s="3">
        <f t="shared" si="5"/>
        <v>0</v>
      </c>
      <c r="MO49" s="3">
        <f t="shared" si="5"/>
        <v>0</v>
      </c>
      <c r="MP49" s="3">
        <f t="shared" si="5"/>
        <v>2</v>
      </c>
      <c r="MQ49" s="3">
        <f t="shared" si="5"/>
        <v>0</v>
      </c>
      <c r="MR49" s="3">
        <f t="shared" si="5"/>
        <v>0</v>
      </c>
      <c r="MS49" s="3">
        <f t="shared" si="5"/>
        <v>2</v>
      </c>
      <c r="MT49" s="3">
        <f t="shared" si="5"/>
        <v>0</v>
      </c>
      <c r="MU49" s="3">
        <f t="shared" si="5"/>
        <v>0</v>
      </c>
      <c r="MV49" s="3">
        <f t="shared" si="5"/>
        <v>2</v>
      </c>
      <c r="MW49" s="3">
        <f t="shared" si="5"/>
        <v>0</v>
      </c>
      <c r="MX49" s="3">
        <f t="shared" si="5"/>
        <v>0</v>
      </c>
      <c r="MY49" s="3">
        <f t="shared" si="5"/>
        <v>2</v>
      </c>
      <c r="MZ49" s="3">
        <f t="shared" si="5"/>
        <v>0</v>
      </c>
      <c r="NA49" s="3">
        <f t="shared" si="5"/>
        <v>0</v>
      </c>
      <c r="NB49" s="3">
        <f t="shared" si="5"/>
        <v>2</v>
      </c>
      <c r="NC49" s="3">
        <f t="shared" si="5"/>
        <v>0</v>
      </c>
      <c r="ND49" s="3">
        <f t="shared" si="5"/>
        <v>0</v>
      </c>
      <c r="NE49" s="3">
        <f t="shared" si="5"/>
        <v>2</v>
      </c>
      <c r="NF49" s="3">
        <f t="shared" si="5"/>
        <v>0</v>
      </c>
      <c r="NG49" s="3">
        <f t="shared" si="5"/>
        <v>0</v>
      </c>
      <c r="NH49" s="3">
        <f t="shared" si="5"/>
        <v>2</v>
      </c>
      <c r="NI49" s="3">
        <f t="shared" si="5"/>
        <v>0</v>
      </c>
      <c r="NJ49" s="3">
        <f t="shared" si="5"/>
        <v>0</v>
      </c>
    </row>
    <row r="50" spans="1:374" ht="39" customHeight="1">
      <c r="A50" s="96" t="s">
        <v>3191</v>
      </c>
      <c r="B50" s="97"/>
      <c r="C50" s="11">
        <f>C49/25%</f>
        <v>8</v>
      </c>
      <c r="D50" s="11">
        <f t="shared" ref="D50:BF50" si="6">D49/25%</f>
        <v>0</v>
      </c>
      <c r="E50" s="11">
        <f t="shared" si="6"/>
        <v>0</v>
      </c>
      <c r="F50" s="11">
        <f t="shared" si="6"/>
        <v>8</v>
      </c>
      <c r="G50" s="11">
        <f t="shared" si="6"/>
        <v>0</v>
      </c>
      <c r="H50" s="11">
        <f t="shared" si="6"/>
        <v>0</v>
      </c>
      <c r="I50" s="11">
        <f t="shared" si="6"/>
        <v>8</v>
      </c>
      <c r="J50" s="11">
        <f t="shared" si="6"/>
        <v>0</v>
      </c>
      <c r="K50" s="11">
        <f t="shared" si="6"/>
        <v>0</v>
      </c>
      <c r="L50" s="11">
        <f t="shared" si="6"/>
        <v>4</v>
      </c>
      <c r="M50" s="11">
        <f t="shared" si="6"/>
        <v>4</v>
      </c>
      <c r="N50" s="11">
        <f t="shared" si="6"/>
        <v>0</v>
      </c>
      <c r="O50" s="11">
        <f t="shared" si="6"/>
        <v>8</v>
      </c>
      <c r="P50" s="11">
        <f t="shared" si="6"/>
        <v>0</v>
      </c>
      <c r="Q50" s="11">
        <f t="shared" si="6"/>
        <v>0</v>
      </c>
      <c r="R50" s="11">
        <f t="shared" si="6"/>
        <v>8</v>
      </c>
      <c r="S50" s="11">
        <f t="shared" si="6"/>
        <v>0</v>
      </c>
      <c r="T50" s="11">
        <f t="shared" si="6"/>
        <v>0</v>
      </c>
      <c r="U50" s="11">
        <f t="shared" si="6"/>
        <v>8</v>
      </c>
      <c r="V50" s="11">
        <f t="shared" si="6"/>
        <v>0</v>
      </c>
      <c r="W50" s="11">
        <f t="shared" si="6"/>
        <v>0</v>
      </c>
      <c r="X50" s="11">
        <f t="shared" si="6"/>
        <v>4</v>
      </c>
      <c r="Y50" s="11">
        <f t="shared" si="6"/>
        <v>4</v>
      </c>
      <c r="Z50" s="11">
        <f t="shared" si="6"/>
        <v>0</v>
      </c>
      <c r="AA50" s="11">
        <f t="shared" si="6"/>
        <v>8</v>
      </c>
      <c r="AB50" s="11">
        <f t="shared" si="6"/>
        <v>0</v>
      </c>
      <c r="AC50" s="11">
        <f t="shared" si="6"/>
        <v>0</v>
      </c>
      <c r="AD50" s="11">
        <f t="shared" si="6"/>
        <v>8</v>
      </c>
      <c r="AE50" s="11">
        <f t="shared" si="6"/>
        <v>0</v>
      </c>
      <c r="AF50" s="11">
        <f t="shared" si="6"/>
        <v>0</v>
      </c>
      <c r="AG50" s="11">
        <f t="shared" si="6"/>
        <v>8</v>
      </c>
      <c r="AH50" s="11">
        <f t="shared" si="6"/>
        <v>0</v>
      </c>
      <c r="AI50" s="11">
        <f t="shared" si="6"/>
        <v>0</v>
      </c>
      <c r="AJ50" s="11">
        <f t="shared" si="6"/>
        <v>8</v>
      </c>
      <c r="AK50" s="11">
        <f t="shared" si="6"/>
        <v>0</v>
      </c>
      <c r="AL50" s="11">
        <f t="shared" si="6"/>
        <v>0</v>
      </c>
      <c r="AM50" s="11">
        <f t="shared" si="6"/>
        <v>8</v>
      </c>
      <c r="AN50" s="11">
        <f t="shared" si="6"/>
        <v>0</v>
      </c>
      <c r="AO50" s="11">
        <f t="shared" si="6"/>
        <v>0</v>
      </c>
      <c r="AP50" s="11">
        <f t="shared" si="6"/>
        <v>8</v>
      </c>
      <c r="AQ50" s="11">
        <f t="shared" si="6"/>
        <v>0</v>
      </c>
      <c r="AR50" s="11">
        <f t="shared" si="6"/>
        <v>0</v>
      </c>
      <c r="AS50" s="11">
        <f t="shared" si="6"/>
        <v>8</v>
      </c>
      <c r="AT50" s="11">
        <f t="shared" si="6"/>
        <v>0</v>
      </c>
      <c r="AU50" s="11">
        <f t="shared" si="6"/>
        <v>0</v>
      </c>
      <c r="AV50" s="11">
        <f t="shared" si="6"/>
        <v>8</v>
      </c>
      <c r="AW50" s="11">
        <f t="shared" si="6"/>
        <v>0</v>
      </c>
      <c r="AX50" s="11">
        <f t="shared" si="6"/>
        <v>0</v>
      </c>
      <c r="AY50" s="11">
        <f t="shared" si="6"/>
        <v>8</v>
      </c>
      <c r="AZ50" s="11">
        <f t="shared" si="6"/>
        <v>0</v>
      </c>
      <c r="BA50" s="11">
        <f t="shared" si="6"/>
        <v>0</v>
      </c>
      <c r="BB50" s="11">
        <f t="shared" si="6"/>
        <v>8</v>
      </c>
      <c r="BC50" s="11">
        <f t="shared" si="6"/>
        <v>0</v>
      </c>
      <c r="BD50" s="11">
        <f t="shared" si="6"/>
        <v>0</v>
      </c>
      <c r="BE50" s="11">
        <f t="shared" si="6"/>
        <v>8</v>
      </c>
      <c r="BF50" s="11">
        <f t="shared" si="6"/>
        <v>0</v>
      </c>
      <c r="BG50" s="11">
        <f t="shared" ref="BG50:DR50" si="7">BG49/25%</f>
        <v>0</v>
      </c>
      <c r="BH50" s="11">
        <f t="shared" si="7"/>
        <v>8</v>
      </c>
      <c r="BI50" s="11">
        <f t="shared" si="7"/>
        <v>0</v>
      </c>
      <c r="BJ50" s="11">
        <f t="shared" si="7"/>
        <v>0</v>
      </c>
      <c r="BK50" s="11">
        <f t="shared" si="7"/>
        <v>0</v>
      </c>
      <c r="BL50" s="11">
        <f t="shared" si="7"/>
        <v>8</v>
      </c>
      <c r="BM50" s="11">
        <f t="shared" si="7"/>
        <v>0</v>
      </c>
      <c r="BN50" s="11">
        <f t="shared" si="7"/>
        <v>0</v>
      </c>
      <c r="BO50" s="11">
        <f t="shared" si="7"/>
        <v>8</v>
      </c>
      <c r="BP50" s="11">
        <f t="shared" si="7"/>
        <v>0</v>
      </c>
      <c r="BQ50" s="11">
        <f t="shared" si="7"/>
        <v>0</v>
      </c>
      <c r="BR50" s="11">
        <f t="shared" si="7"/>
        <v>8</v>
      </c>
      <c r="BS50" s="11">
        <f t="shared" si="7"/>
        <v>0</v>
      </c>
      <c r="BT50" s="11">
        <f t="shared" si="7"/>
        <v>0</v>
      </c>
      <c r="BU50" s="11">
        <f t="shared" si="7"/>
        <v>8</v>
      </c>
      <c r="BV50" s="11">
        <f t="shared" si="7"/>
        <v>0</v>
      </c>
      <c r="BW50" s="11">
        <f t="shared" si="7"/>
        <v>8</v>
      </c>
      <c r="BX50" s="11">
        <f t="shared" si="7"/>
        <v>0</v>
      </c>
      <c r="BY50" s="11">
        <f t="shared" si="7"/>
        <v>0</v>
      </c>
      <c r="BZ50" s="11">
        <f t="shared" si="7"/>
        <v>8</v>
      </c>
      <c r="CA50" s="11">
        <f t="shared" si="7"/>
        <v>0</v>
      </c>
      <c r="CB50" s="11">
        <f t="shared" si="7"/>
        <v>0</v>
      </c>
      <c r="CC50" s="11">
        <f t="shared" si="7"/>
        <v>8</v>
      </c>
      <c r="CD50" s="11">
        <f t="shared" si="7"/>
        <v>0</v>
      </c>
      <c r="CE50" s="11">
        <f t="shared" si="7"/>
        <v>0</v>
      </c>
      <c r="CF50" s="11">
        <f t="shared" si="7"/>
        <v>8</v>
      </c>
      <c r="CG50" s="11">
        <f t="shared" si="7"/>
        <v>0</v>
      </c>
      <c r="CH50" s="11">
        <f t="shared" si="7"/>
        <v>0</v>
      </c>
      <c r="CI50" s="11">
        <f t="shared" si="7"/>
        <v>8</v>
      </c>
      <c r="CJ50" s="11">
        <f t="shared" si="7"/>
        <v>0</v>
      </c>
      <c r="CK50" s="11">
        <f t="shared" si="7"/>
        <v>0</v>
      </c>
      <c r="CL50" s="11">
        <f t="shared" si="7"/>
        <v>8</v>
      </c>
      <c r="CM50" s="11">
        <f t="shared" si="7"/>
        <v>0</v>
      </c>
      <c r="CN50" s="11">
        <f t="shared" si="7"/>
        <v>0</v>
      </c>
      <c r="CO50" s="11">
        <f t="shared" si="7"/>
        <v>8</v>
      </c>
      <c r="CP50" s="11">
        <f t="shared" si="7"/>
        <v>0</v>
      </c>
      <c r="CQ50" s="11">
        <f t="shared" si="7"/>
        <v>0</v>
      </c>
      <c r="CR50" s="11">
        <f t="shared" si="7"/>
        <v>8</v>
      </c>
      <c r="CS50" s="11">
        <f t="shared" si="7"/>
        <v>0</v>
      </c>
      <c r="CT50" s="11">
        <f t="shared" si="7"/>
        <v>0</v>
      </c>
      <c r="CU50" s="11">
        <f t="shared" si="7"/>
        <v>8</v>
      </c>
      <c r="CV50" s="11">
        <f t="shared" si="7"/>
        <v>0</v>
      </c>
      <c r="CW50" s="11">
        <f t="shared" si="7"/>
        <v>0</v>
      </c>
      <c r="CX50" s="11">
        <f t="shared" si="7"/>
        <v>8</v>
      </c>
      <c r="CY50" s="11">
        <f t="shared" si="7"/>
        <v>0</v>
      </c>
      <c r="CZ50" s="11">
        <f t="shared" si="7"/>
        <v>0</v>
      </c>
      <c r="DA50" s="11">
        <f t="shared" si="7"/>
        <v>8</v>
      </c>
      <c r="DB50" s="11">
        <f t="shared" si="7"/>
        <v>0</v>
      </c>
      <c r="DC50" s="11">
        <f t="shared" si="7"/>
        <v>0</v>
      </c>
      <c r="DD50" s="11">
        <f t="shared" si="7"/>
        <v>8</v>
      </c>
      <c r="DE50" s="11">
        <f t="shared" si="7"/>
        <v>0</v>
      </c>
      <c r="DF50" s="11">
        <f t="shared" si="7"/>
        <v>0</v>
      </c>
      <c r="DG50" s="11">
        <f t="shared" si="7"/>
        <v>8</v>
      </c>
      <c r="DH50" s="11">
        <f t="shared" si="7"/>
        <v>0</v>
      </c>
      <c r="DI50" s="11">
        <f t="shared" si="7"/>
        <v>0</v>
      </c>
      <c r="DJ50" s="11">
        <f t="shared" si="7"/>
        <v>8</v>
      </c>
      <c r="DK50" s="11">
        <f t="shared" si="7"/>
        <v>0</v>
      </c>
      <c r="DL50" s="11">
        <f t="shared" si="7"/>
        <v>0</v>
      </c>
      <c r="DM50" s="11">
        <f t="shared" si="7"/>
        <v>8</v>
      </c>
      <c r="DN50" s="11">
        <f t="shared" si="7"/>
        <v>0</v>
      </c>
      <c r="DO50" s="11">
        <f t="shared" si="7"/>
        <v>0</v>
      </c>
      <c r="DP50" s="11">
        <f t="shared" si="7"/>
        <v>8</v>
      </c>
      <c r="DQ50" s="11">
        <f t="shared" si="7"/>
        <v>0</v>
      </c>
      <c r="DR50" s="11">
        <f t="shared" si="7"/>
        <v>0</v>
      </c>
      <c r="DS50" s="11">
        <f t="shared" ref="DS50:GD50" si="8">DS49/25%</f>
        <v>8</v>
      </c>
      <c r="DT50" s="11">
        <f t="shared" si="8"/>
        <v>0</v>
      </c>
      <c r="DU50" s="11">
        <f t="shared" si="8"/>
        <v>0</v>
      </c>
      <c r="DV50" s="11">
        <f t="shared" si="8"/>
        <v>8</v>
      </c>
      <c r="DW50" s="11">
        <f t="shared" si="8"/>
        <v>0</v>
      </c>
      <c r="DX50" s="11">
        <f t="shared" si="8"/>
        <v>0</v>
      </c>
      <c r="DY50" s="11">
        <f t="shared" si="8"/>
        <v>0</v>
      </c>
      <c r="DZ50" s="11">
        <f t="shared" si="8"/>
        <v>4</v>
      </c>
      <c r="EA50" s="11">
        <f t="shared" si="8"/>
        <v>4</v>
      </c>
      <c r="EB50" s="11">
        <f t="shared" si="8"/>
        <v>8</v>
      </c>
      <c r="EC50" s="11">
        <f t="shared" si="8"/>
        <v>0</v>
      </c>
      <c r="ED50" s="11">
        <f t="shared" si="8"/>
        <v>0</v>
      </c>
      <c r="EE50" s="11">
        <f t="shared" si="8"/>
        <v>0</v>
      </c>
      <c r="EF50" s="11">
        <f t="shared" si="8"/>
        <v>4</v>
      </c>
      <c r="EG50" s="11">
        <f t="shared" si="8"/>
        <v>4</v>
      </c>
      <c r="EH50" s="11">
        <f t="shared" si="8"/>
        <v>0</v>
      </c>
      <c r="EI50" s="11">
        <f t="shared" si="8"/>
        <v>4</v>
      </c>
      <c r="EJ50" s="11">
        <f t="shared" si="8"/>
        <v>4</v>
      </c>
      <c r="EK50" s="11">
        <f t="shared" si="8"/>
        <v>8</v>
      </c>
      <c r="EL50" s="11">
        <f t="shared" si="8"/>
        <v>0</v>
      </c>
      <c r="EM50" s="11">
        <f t="shared" si="8"/>
        <v>0</v>
      </c>
      <c r="EN50" s="11">
        <f t="shared" si="8"/>
        <v>8</v>
      </c>
      <c r="EO50" s="11">
        <f t="shared" si="8"/>
        <v>0</v>
      </c>
      <c r="EP50" s="11">
        <f t="shared" si="8"/>
        <v>0</v>
      </c>
      <c r="EQ50" s="11">
        <f t="shared" si="8"/>
        <v>8</v>
      </c>
      <c r="ER50" s="11">
        <f t="shared" si="8"/>
        <v>0</v>
      </c>
      <c r="ES50" s="11">
        <f t="shared" si="8"/>
        <v>0</v>
      </c>
      <c r="ET50" s="11">
        <f t="shared" si="8"/>
        <v>8</v>
      </c>
      <c r="EU50" s="11">
        <f t="shared" si="8"/>
        <v>0</v>
      </c>
      <c r="EV50" s="11">
        <f t="shared" si="8"/>
        <v>0</v>
      </c>
      <c r="EW50" s="11">
        <f t="shared" si="8"/>
        <v>8</v>
      </c>
      <c r="EX50" s="11">
        <f t="shared" si="8"/>
        <v>0</v>
      </c>
      <c r="EY50" s="11">
        <f t="shared" si="8"/>
        <v>0</v>
      </c>
      <c r="EZ50" s="11">
        <f t="shared" si="8"/>
        <v>8</v>
      </c>
      <c r="FA50" s="11">
        <f t="shared" si="8"/>
        <v>0</v>
      </c>
      <c r="FB50" s="11">
        <f t="shared" si="8"/>
        <v>0</v>
      </c>
      <c r="FC50" s="11">
        <f t="shared" si="8"/>
        <v>8</v>
      </c>
      <c r="FD50" s="11">
        <f t="shared" si="8"/>
        <v>0</v>
      </c>
      <c r="FE50" s="11">
        <f t="shared" si="8"/>
        <v>0</v>
      </c>
      <c r="FF50" s="11">
        <f t="shared" si="8"/>
        <v>8</v>
      </c>
      <c r="FG50" s="11">
        <f t="shared" si="8"/>
        <v>0</v>
      </c>
      <c r="FH50" s="11">
        <f t="shared" si="8"/>
        <v>0</v>
      </c>
      <c r="FI50" s="11">
        <f t="shared" si="8"/>
        <v>8</v>
      </c>
      <c r="FJ50" s="11">
        <f t="shared" si="8"/>
        <v>0</v>
      </c>
      <c r="FK50" s="11">
        <f t="shared" si="8"/>
        <v>0</v>
      </c>
      <c r="FL50" s="11">
        <f t="shared" si="8"/>
        <v>8</v>
      </c>
      <c r="FM50" s="11">
        <f t="shared" si="8"/>
        <v>0</v>
      </c>
      <c r="FN50" s="11">
        <f t="shared" si="8"/>
        <v>0</v>
      </c>
      <c r="FO50" s="11">
        <f t="shared" si="8"/>
        <v>8</v>
      </c>
      <c r="FP50" s="11">
        <f t="shared" si="8"/>
        <v>0</v>
      </c>
      <c r="FQ50" s="11">
        <f t="shared" si="8"/>
        <v>0</v>
      </c>
      <c r="FR50" s="11">
        <f t="shared" si="8"/>
        <v>8</v>
      </c>
      <c r="FS50" s="11">
        <f t="shared" si="8"/>
        <v>0</v>
      </c>
      <c r="FT50" s="11">
        <f t="shared" si="8"/>
        <v>0</v>
      </c>
      <c r="FU50" s="11">
        <f t="shared" si="8"/>
        <v>8</v>
      </c>
      <c r="FV50" s="11">
        <f t="shared" si="8"/>
        <v>0</v>
      </c>
      <c r="FW50" s="11">
        <f t="shared" si="8"/>
        <v>0</v>
      </c>
      <c r="FX50" s="11">
        <f t="shared" si="8"/>
        <v>8</v>
      </c>
      <c r="FY50" s="11">
        <f t="shared" si="8"/>
        <v>0</v>
      </c>
      <c r="FZ50" s="11">
        <f t="shared" si="8"/>
        <v>0</v>
      </c>
      <c r="GA50" s="11">
        <f t="shared" si="8"/>
        <v>8</v>
      </c>
      <c r="GB50" s="11">
        <f t="shared" si="8"/>
        <v>0</v>
      </c>
      <c r="GC50" s="11">
        <f t="shared" si="8"/>
        <v>0</v>
      </c>
      <c r="GD50" s="11">
        <f t="shared" si="8"/>
        <v>8</v>
      </c>
      <c r="GE50" s="11">
        <f t="shared" ref="GE50:IP50" si="9">GE49/25%</f>
        <v>0</v>
      </c>
      <c r="GF50" s="11">
        <f t="shared" si="9"/>
        <v>0</v>
      </c>
      <c r="GG50" s="11">
        <f t="shared" si="9"/>
        <v>8</v>
      </c>
      <c r="GH50" s="11">
        <f t="shared" si="9"/>
        <v>0</v>
      </c>
      <c r="GI50" s="11">
        <f t="shared" si="9"/>
        <v>0</v>
      </c>
      <c r="GJ50" s="11">
        <f t="shared" si="9"/>
        <v>8</v>
      </c>
      <c r="GK50" s="11">
        <f t="shared" si="9"/>
        <v>0</v>
      </c>
      <c r="GL50" s="11">
        <f t="shared" si="9"/>
        <v>0</v>
      </c>
      <c r="GM50" s="11">
        <f t="shared" si="9"/>
        <v>8</v>
      </c>
      <c r="GN50" s="11">
        <f t="shared" si="9"/>
        <v>0</v>
      </c>
      <c r="GO50" s="11">
        <f t="shared" si="9"/>
        <v>0</v>
      </c>
      <c r="GP50" s="11">
        <f t="shared" si="9"/>
        <v>8</v>
      </c>
      <c r="GQ50" s="11">
        <f t="shared" si="9"/>
        <v>0</v>
      </c>
      <c r="GR50" s="11">
        <f t="shared" si="9"/>
        <v>0</v>
      </c>
      <c r="GS50" s="11">
        <f t="shared" si="9"/>
        <v>8</v>
      </c>
      <c r="GT50" s="11">
        <f t="shared" si="9"/>
        <v>0</v>
      </c>
      <c r="GU50" s="11">
        <f t="shared" si="9"/>
        <v>0</v>
      </c>
      <c r="GV50" s="11">
        <f t="shared" si="9"/>
        <v>0</v>
      </c>
      <c r="GW50" s="11">
        <f t="shared" si="9"/>
        <v>4</v>
      </c>
      <c r="GX50" s="11">
        <f t="shared" si="9"/>
        <v>4</v>
      </c>
      <c r="GY50" s="11">
        <f t="shared" si="9"/>
        <v>0</v>
      </c>
      <c r="GZ50" s="11">
        <f t="shared" si="9"/>
        <v>8</v>
      </c>
      <c r="HA50" s="11">
        <f t="shared" si="9"/>
        <v>0</v>
      </c>
      <c r="HB50" s="11">
        <f t="shared" si="9"/>
        <v>0</v>
      </c>
      <c r="HC50" s="11">
        <f t="shared" si="9"/>
        <v>8</v>
      </c>
      <c r="HD50" s="11">
        <f t="shared" si="9"/>
        <v>0</v>
      </c>
      <c r="HE50" s="11">
        <f t="shared" si="9"/>
        <v>0</v>
      </c>
      <c r="HF50" s="11">
        <f t="shared" si="9"/>
        <v>8</v>
      </c>
      <c r="HG50" s="11">
        <f t="shared" si="9"/>
        <v>0</v>
      </c>
      <c r="HH50" s="11">
        <f t="shared" si="9"/>
        <v>0</v>
      </c>
      <c r="HI50" s="11">
        <f t="shared" si="9"/>
        <v>4</v>
      </c>
      <c r="HJ50" s="11">
        <f t="shared" si="9"/>
        <v>4</v>
      </c>
      <c r="HK50" s="11">
        <f t="shared" si="9"/>
        <v>8</v>
      </c>
      <c r="HL50" s="11">
        <f t="shared" si="9"/>
        <v>0</v>
      </c>
      <c r="HM50" s="11">
        <f t="shared" si="9"/>
        <v>0</v>
      </c>
      <c r="HN50" s="11">
        <f t="shared" si="9"/>
        <v>8</v>
      </c>
      <c r="HO50" s="11">
        <f t="shared" si="9"/>
        <v>0</v>
      </c>
      <c r="HP50" s="11">
        <f t="shared" si="9"/>
        <v>0</v>
      </c>
      <c r="HQ50" s="11">
        <f t="shared" si="9"/>
        <v>8</v>
      </c>
      <c r="HR50" s="11">
        <f t="shared" si="9"/>
        <v>0</v>
      </c>
      <c r="HS50" s="11">
        <f t="shared" si="9"/>
        <v>0</v>
      </c>
      <c r="HT50" s="11">
        <f t="shared" si="9"/>
        <v>8</v>
      </c>
      <c r="HU50" s="11">
        <f t="shared" si="9"/>
        <v>0</v>
      </c>
      <c r="HV50" s="11">
        <f t="shared" si="9"/>
        <v>0</v>
      </c>
      <c r="HW50" s="11">
        <f t="shared" si="9"/>
        <v>8</v>
      </c>
      <c r="HX50" s="11">
        <f t="shared" si="9"/>
        <v>0</v>
      </c>
      <c r="HY50" s="11">
        <f t="shared" si="9"/>
        <v>0</v>
      </c>
      <c r="HZ50" s="11">
        <f t="shared" si="9"/>
        <v>8</v>
      </c>
      <c r="IA50" s="11">
        <f t="shared" si="9"/>
        <v>0</v>
      </c>
      <c r="IB50" s="11">
        <f t="shared" si="9"/>
        <v>0</v>
      </c>
      <c r="IC50" s="11">
        <f t="shared" si="9"/>
        <v>8</v>
      </c>
      <c r="ID50" s="11">
        <f t="shared" si="9"/>
        <v>0</v>
      </c>
      <c r="IE50" s="11">
        <f t="shared" si="9"/>
        <v>0</v>
      </c>
      <c r="IF50" s="11">
        <f t="shared" si="9"/>
        <v>8</v>
      </c>
      <c r="IG50" s="11">
        <f t="shared" si="9"/>
        <v>0</v>
      </c>
      <c r="IH50" s="11">
        <f t="shared" si="9"/>
        <v>0</v>
      </c>
      <c r="II50" s="11">
        <f t="shared" si="9"/>
        <v>8</v>
      </c>
      <c r="IJ50" s="11">
        <f t="shared" si="9"/>
        <v>0</v>
      </c>
      <c r="IK50" s="11">
        <f t="shared" si="9"/>
        <v>0</v>
      </c>
      <c r="IL50" s="11">
        <f t="shared" si="9"/>
        <v>8</v>
      </c>
      <c r="IM50" s="11">
        <f t="shared" si="9"/>
        <v>0</v>
      </c>
      <c r="IN50" s="11">
        <f t="shared" si="9"/>
        <v>0</v>
      </c>
      <c r="IO50" s="11">
        <f t="shared" si="9"/>
        <v>4</v>
      </c>
      <c r="IP50" s="11">
        <f t="shared" si="9"/>
        <v>4</v>
      </c>
      <c r="IQ50" s="11">
        <f t="shared" ref="IQ50:LB50" si="10">IQ49/25%</f>
        <v>0</v>
      </c>
      <c r="IR50" s="11">
        <f t="shared" si="10"/>
        <v>4</v>
      </c>
      <c r="IS50" s="11">
        <f t="shared" si="10"/>
        <v>4</v>
      </c>
      <c r="IT50" s="11">
        <f t="shared" si="10"/>
        <v>0</v>
      </c>
      <c r="IU50" s="11">
        <f t="shared" si="10"/>
        <v>8</v>
      </c>
      <c r="IV50" s="11">
        <f t="shared" si="10"/>
        <v>0</v>
      </c>
      <c r="IW50" s="11">
        <f t="shared" si="10"/>
        <v>0</v>
      </c>
      <c r="IX50" s="11">
        <f t="shared" si="10"/>
        <v>8</v>
      </c>
      <c r="IY50" s="11">
        <f t="shared" si="10"/>
        <v>0</v>
      </c>
      <c r="IZ50" s="11">
        <f t="shared" si="10"/>
        <v>0</v>
      </c>
      <c r="JA50" s="11">
        <f t="shared" si="10"/>
        <v>8</v>
      </c>
      <c r="JB50" s="11">
        <f t="shared" si="10"/>
        <v>0</v>
      </c>
      <c r="JC50" s="11">
        <f t="shared" si="10"/>
        <v>0</v>
      </c>
      <c r="JD50" s="11">
        <f t="shared" si="10"/>
        <v>8</v>
      </c>
      <c r="JE50" s="11">
        <f t="shared" si="10"/>
        <v>0</v>
      </c>
      <c r="JF50" s="11">
        <f t="shared" si="10"/>
        <v>0</v>
      </c>
      <c r="JG50" s="11">
        <f t="shared" si="10"/>
        <v>8</v>
      </c>
      <c r="JH50" s="11">
        <f t="shared" si="10"/>
        <v>0</v>
      </c>
      <c r="JI50" s="11">
        <f t="shared" si="10"/>
        <v>0</v>
      </c>
      <c r="JJ50" s="11">
        <f t="shared" si="10"/>
        <v>8</v>
      </c>
      <c r="JK50" s="11">
        <f t="shared" si="10"/>
        <v>0</v>
      </c>
      <c r="JL50" s="11">
        <f t="shared" si="10"/>
        <v>0</v>
      </c>
      <c r="JM50" s="11">
        <f t="shared" si="10"/>
        <v>8</v>
      </c>
      <c r="JN50" s="11">
        <f t="shared" si="10"/>
        <v>0</v>
      </c>
      <c r="JO50" s="11">
        <f t="shared" si="10"/>
        <v>0</v>
      </c>
      <c r="JP50" s="11">
        <f t="shared" si="10"/>
        <v>8</v>
      </c>
      <c r="JQ50" s="11">
        <f t="shared" si="10"/>
        <v>0</v>
      </c>
      <c r="JR50" s="11">
        <f t="shared" si="10"/>
        <v>0</v>
      </c>
      <c r="JS50" s="11">
        <f t="shared" si="10"/>
        <v>8</v>
      </c>
      <c r="JT50" s="11">
        <f t="shared" si="10"/>
        <v>0</v>
      </c>
      <c r="JU50" s="11">
        <f t="shared" si="10"/>
        <v>0</v>
      </c>
      <c r="JV50" s="11">
        <f t="shared" si="10"/>
        <v>0</v>
      </c>
      <c r="JW50" s="11">
        <f t="shared" si="10"/>
        <v>4</v>
      </c>
      <c r="JX50" s="11">
        <f t="shared" si="10"/>
        <v>4</v>
      </c>
      <c r="JY50" s="11">
        <f t="shared" si="10"/>
        <v>0</v>
      </c>
      <c r="JZ50" s="11">
        <f t="shared" si="10"/>
        <v>4</v>
      </c>
      <c r="KA50" s="11">
        <f t="shared" si="10"/>
        <v>4</v>
      </c>
      <c r="KB50" s="11">
        <f t="shared" si="10"/>
        <v>8</v>
      </c>
      <c r="KC50" s="11">
        <f t="shared" si="10"/>
        <v>0</v>
      </c>
      <c r="KD50" s="11">
        <f t="shared" si="10"/>
        <v>0</v>
      </c>
      <c r="KE50" s="11">
        <f t="shared" si="10"/>
        <v>8</v>
      </c>
      <c r="KF50" s="11">
        <f t="shared" si="10"/>
        <v>0</v>
      </c>
      <c r="KG50" s="11">
        <f t="shared" si="10"/>
        <v>0</v>
      </c>
      <c r="KH50" s="11">
        <f t="shared" si="10"/>
        <v>8</v>
      </c>
      <c r="KI50" s="11">
        <f t="shared" si="10"/>
        <v>0</v>
      </c>
      <c r="KJ50" s="11">
        <f t="shared" si="10"/>
        <v>0</v>
      </c>
      <c r="KK50" s="11">
        <f t="shared" si="10"/>
        <v>8</v>
      </c>
      <c r="KL50" s="11">
        <f t="shared" si="10"/>
        <v>0</v>
      </c>
      <c r="KM50" s="11">
        <f t="shared" si="10"/>
        <v>0</v>
      </c>
      <c r="KN50" s="11">
        <f t="shared" si="10"/>
        <v>8</v>
      </c>
      <c r="KO50" s="11">
        <f t="shared" si="10"/>
        <v>0</v>
      </c>
      <c r="KP50" s="11">
        <f t="shared" si="10"/>
        <v>0</v>
      </c>
      <c r="KQ50" s="11">
        <f t="shared" si="10"/>
        <v>8</v>
      </c>
      <c r="KR50" s="11">
        <f t="shared" si="10"/>
        <v>0</v>
      </c>
      <c r="KS50" s="11">
        <f t="shared" si="10"/>
        <v>0</v>
      </c>
      <c r="KT50" s="11">
        <f t="shared" si="10"/>
        <v>8</v>
      </c>
      <c r="KU50" s="11">
        <f t="shared" si="10"/>
        <v>0</v>
      </c>
      <c r="KV50" s="11">
        <f t="shared" si="10"/>
        <v>0</v>
      </c>
      <c r="KW50" s="11">
        <f t="shared" si="10"/>
        <v>8</v>
      </c>
      <c r="KX50" s="11">
        <f t="shared" si="10"/>
        <v>0</v>
      </c>
      <c r="KY50" s="11">
        <f t="shared" si="10"/>
        <v>0</v>
      </c>
      <c r="KZ50" s="11">
        <f t="shared" si="10"/>
        <v>0</v>
      </c>
      <c r="LA50" s="11">
        <f t="shared" si="10"/>
        <v>4</v>
      </c>
      <c r="LB50" s="11">
        <f t="shared" si="10"/>
        <v>4</v>
      </c>
      <c r="LC50" s="11">
        <f t="shared" ref="LC50:NJ50" si="11">LC49/25%</f>
        <v>0</v>
      </c>
      <c r="LD50" s="11">
        <f t="shared" si="11"/>
        <v>4</v>
      </c>
      <c r="LE50" s="11">
        <f t="shared" si="11"/>
        <v>4</v>
      </c>
      <c r="LF50" s="11">
        <f t="shared" si="11"/>
        <v>0</v>
      </c>
      <c r="LG50" s="11">
        <f t="shared" si="11"/>
        <v>8</v>
      </c>
      <c r="LH50" s="11">
        <f t="shared" si="11"/>
        <v>0</v>
      </c>
      <c r="LI50" s="11">
        <f t="shared" si="11"/>
        <v>0</v>
      </c>
      <c r="LJ50" s="11">
        <f t="shared" si="11"/>
        <v>8</v>
      </c>
      <c r="LK50" s="11">
        <f t="shared" si="11"/>
        <v>0</v>
      </c>
      <c r="LL50" s="11">
        <f t="shared" si="11"/>
        <v>0</v>
      </c>
      <c r="LM50" s="11">
        <f t="shared" si="11"/>
        <v>8</v>
      </c>
      <c r="LN50" s="11">
        <f t="shared" si="11"/>
        <v>0</v>
      </c>
      <c r="LO50" s="11">
        <f t="shared" si="11"/>
        <v>0</v>
      </c>
      <c r="LP50" s="11">
        <f t="shared" si="11"/>
        <v>0</v>
      </c>
      <c r="LQ50" s="11">
        <f t="shared" si="11"/>
        <v>8</v>
      </c>
      <c r="LR50" s="11">
        <f t="shared" si="11"/>
        <v>0</v>
      </c>
      <c r="LS50" s="11">
        <f t="shared" si="11"/>
        <v>0</v>
      </c>
      <c r="LT50" s="11">
        <f t="shared" si="11"/>
        <v>8</v>
      </c>
      <c r="LU50" s="11">
        <f t="shared" si="11"/>
        <v>4</v>
      </c>
      <c r="LV50" s="11">
        <f t="shared" si="11"/>
        <v>0</v>
      </c>
      <c r="LW50" s="11">
        <f t="shared" si="11"/>
        <v>0</v>
      </c>
      <c r="LX50" s="11">
        <f t="shared" si="11"/>
        <v>8</v>
      </c>
      <c r="LY50" s="11">
        <f t="shared" si="11"/>
        <v>0</v>
      </c>
      <c r="LZ50" s="11">
        <f t="shared" si="11"/>
        <v>0</v>
      </c>
      <c r="MA50" s="11">
        <f t="shared" si="11"/>
        <v>8</v>
      </c>
      <c r="MB50" s="11">
        <f t="shared" si="11"/>
        <v>0</v>
      </c>
      <c r="MC50" s="11">
        <f t="shared" si="11"/>
        <v>0</v>
      </c>
      <c r="MD50" s="11">
        <f t="shared" si="11"/>
        <v>8</v>
      </c>
      <c r="ME50" s="11">
        <f t="shared" si="11"/>
        <v>0</v>
      </c>
      <c r="MF50" s="11">
        <f t="shared" si="11"/>
        <v>0</v>
      </c>
      <c r="MG50" s="11">
        <f t="shared" si="11"/>
        <v>8</v>
      </c>
      <c r="MH50" s="11">
        <f t="shared" si="11"/>
        <v>0</v>
      </c>
      <c r="MI50" s="11">
        <f t="shared" si="11"/>
        <v>0</v>
      </c>
      <c r="MJ50" s="11">
        <f t="shared" si="11"/>
        <v>8</v>
      </c>
      <c r="MK50" s="11">
        <f t="shared" si="11"/>
        <v>0</v>
      </c>
      <c r="ML50" s="11">
        <f t="shared" si="11"/>
        <v>0</v>
      </c>
      <c r="MM50" s="11">
        <f t="shared" si="11"/>
        <v>8</v>
      </c>
      <c r="MN50" s="11">
        <f t="shared" si="11"/>
        <v>0</v>
      </c>
      <c r="MO50" s="11">
        <f t="shared" si="11"/>
        <v>0</v>
      </c>
      <c r="MP50" s="11">
        <f t="shared" si="11"/>
        <v>8</v>
      </c>
      <c r="MQ50" s="11">
        <f t="shared" si="11"/>
        <v>0</v>
      </c>
      <c r="MR50" s="11">
        <f t="shared" si="11"/>
        <v>0</v>
      </c>
      <c r="MS50" s="11">
        <f t="shared" si="11"/>
        <v>8</v>
      </c>
      <c r="MT50" s="11">
        <f t="shared" si="11"/>
        <v>0</v>
      </c>
      <c r="MU50" s="11">
        <f t="shared" si="11"/>
        <v>0</v>
      </c>
      <c r="MV50" s="11">
        <f t="shared" si="11"/>
        <v>8</v>
      </c>
      <c r="MW50" s="11">
        <f t="shared" si="11"/>
        <v>0</v>
      </c>
      <c r="MX50" s="11">
        <f t="shared" si="11"/>
        <v>0</v>
      </c>
      <c r="MY50" s="11">
        <f t="shared" si="11"/>
        <v>8</v>
      </c>
      <c r="MZ50" s="11">
        <f t="shared" si="11"/>
        <v>0</v>
      </c>
      <c r="NA50" s="11">
        <f t="shared" si="11"/>
        <v>0</v>
      </c>
      <c r="NB50" s="11">
        <f t="shared" si="11"/>
        <v>8</v>
      </c>
      <c r="NC50" s="11">
        <f t="shared" si="11"/>
        <v>0</v>
      </c>
      <c r="ND50" s="11">
        <f t="shared" si="11"/>
        <v>0</v>
      </c>
      <c r="NE50" s="11">
        <f t="shared" si="11"/>
        <v>8</v>
      </c>
      <c r="NF50" s="11">
        <f t="shared" si="11"/>
        <v>0</v>
      </c>
      <c r="NG50" s="11">
        <f t="shared" si="11"/>
        <v>0</v>
      </c>
      <c r="NH50" s="11">
        <f t="shared" si="11"/>
        <v>8</v>
      </c>
      <c r="NI50" s="11">
        <f t="shared" si="11"/>
        <v>0</v>
      </c>
      <c r="NJ50" s="11">
        <f t="shared" si="11"/>
        <v>0</v>
      </c>
    </row>
    <row r="52" spans="1:374">
      <c r="B52" t="s">
        <v>3164</v>
      </c>
    </row>
    <row r="53" spans="1:374">
      <c r="B53" t="s">
        <v>3165</v>
      </c>
      <c r="C53" t="s">
        <v>3178</v>
      </c>
      <c r="D53">
        <f>(C50+F50+I50+L50+O50+R50+U50+X50+AA50+AD50+AG50+AJ50+AM50+AP50+AS50+AV50+AY50)/17</f>
        <v>7.5294117647058822</v>
      </c>
    </row>
    <row r="54" spans="1:374">
      <c r="B54" t="s">
        <v>3166</v>
      </c>
      <c r="C54" t="s">
        <v>3178</v>
      </c>
      <c r="D54">
        <f>(D50+G50+J50+M50+P50+S50+V50+Y50+AB50+AE50+AH50+AK50+AN50+AQ50+AT50+AW50+AZ50)/17</f>
        <v>0.47058823529411764</v>
      </c>
    </row>
    <row r="55" spans="1:374">
      <c r="B55" t="s">
        <v>3167</v>
      </c>
      <c r="C55" t="s">
        <v>3178</v>
      </c>
      <c r="D55">
        <f>(E50+H50+K50+N50+Q50+T50+W50+Z50+AC50+AF50+AI50+AL50+AO50+AR50+AU50+AX50+BA50)/17</f>
        <v>0</v>
      </c>
    </row>
    <row r="57" spans="1:374">
      <c r="B57" t="s">
        <v>3165</v>
      </c>
      <c r="C57" t="s">
        <v>3179</v>
      </c>
      <c r="D57">
        <f>(BB50+BE50+BH50+BK50+BN50+BQ50+BT50+BW50+BZ50+CC50+CF50+CI50+CL50+CO50+CR50+CU50+CX50+DA50+DD50+DG50+DJ50+DM50+DP50+DS50+DV50+DY50+EB50+EE50+EH50)/29</f>
        <v>6.068965517241379</v>
      </c>
    </row>
    <row r="58" spans="1:374">
      <c r="B58" t="s">
        <v>3166</v>
      </c>
      <c r="C58" t="s">
        <v>3179</v>
      </c>
      <c r="D58">
        <f>(BC50+BF50+BI50+BL50+BO50+BR50+BU50+BX50+CA50+CD50+CG50+CJ50+CM50+CP50+CS50+CV50+CY50+DB50+DE50+DH50+DK50+DN50+DQ50+DT50+DW50+DZ50+EC50+EF50+EI50)/29</f>
        <v>1.5172413793103448</v>
      </c>
    </row>
    <row r="59" spans="1:374">
      <c r="B59" t="s">
        <v>3167</v>
      </c>
      <c r="C59" t="s">
        <v>3179</v>
      </c>
      <c r="D59">
        <f>(BD50+BG50+BJ50+BM50+BP50+BS50+BV50+BY50+CB50+CE50+CH50+CK50+CN50+CQ50+CT50+CW50+CZ50+DC50+DF50+DI50+DL50+DO50+DR50+DU50+DX50+EA50+ED50+EG50+EJ50)/29</f>
        <v>0.41379310344827586</v>
      </c>
    </row>
    <row r="61" spans="1:374">
      <c r="B61" t="s">
        <v>3165</v>
      </c>
      <c r="C61" t="s">
        <v>3180</v>
      </c>
      <c r="D61">
        <f>(EK50+EN50+EQ50+ET50+EW50+EZ50+FC50+FF50+FI50)/9</f>
        <v>8</v>
      </c>
    </row>
    <row r="62" spans="1:374">
      <c r="B62" t="s">
        <v>3166</v>
      </c>
      <c r="C62" t="s">
        <v>3180</v>
      </c>
      <c r="D62">
        <f>(EL50+EO50+ER50+EU50+EX50+FA50+FD50+FG50+FJ50)/9</f>
        <v>0</v>
      </c>
    </row>
    <row r="63" spans="1:374">
      <c r="B63" t="s">
        <v>3167</v>
      </c>
      <c r="C63" t="s">
        <v>3180</v>
      </c>
      <c r="D63">
        <f>(EM50+EP50+ES50+EV50+EY50+FB50+FE50+FH50+FK50)/9</f>
        <v>0</v>
      </c>
    </row>
    <row r="65" spans="2:4">
      <c r="B65" t="s">
        <v>3165</v>
      </c>
      <c r="C65" t="s">
        <v>3181</v>
      </c>
      <c r="D65">
        <f>(FO50+FR50+FU50+FX50+GA50+GD50+GG50+GJ50+GM50+GP50+GS50+GV50+GY50+HB50+HE50+HH50+HK50+HN50+HQ50+HT50+HW50+HZ50+IC50+IF50+II50+IL50+IO50+IR50+IU50+IX50+JA50+JD50+JG50+JJ50+JM50+JP50+JS50+JV50+JY50+KB50+KE50+KH50+KK50+KN50+KQ50+KT50+KW50)/47</f>
        <v>6.6382978723404253</v>
      </c>
    </row>
    <row r="66" spans="2:4">
      <c r="B66" t="s">
        <v>3166</v>
      </c>
      <c r="C66" t="s">
        <v>3181</v>
      </c>
      <c r="D66">
        <f>(FP50+FS50+FV50+FY50+GB50+GE50+GH50+GK50+GN50+GQ50+GT50+GW50+GZ50+HC50+HF50+HI50+HL50+HO50+HR50+HU50+HX50+IA50+ID50+IG50+IJ50+IM50+IP50+IS50+IV50+IY50+JB50+JE50+JH50+JK50+JN50+JQ50+JT50+JW50+JZ50+KC50+KF50+KI50+KL50+KO50+KR50+KU50+KX50)/47</f>
        <v>1.0212765957446808</v>
      </c>
    </row>
    <row r="67" spans="2:4">
      <c r="B67" t="s">
        <v>3167</v>
      </c>
      <c r="C67" t="s">
        <v>3181</v>
      </c>
      <c r="D67">
        <f>(FQ50+FT50+FW50+FZ50+GC50+GF50+GI50+GL50+GO50+GR50+GU50+GX50+HA50+HD50+HG50+HJ50+HM50+HP50+HS50+HV50+HY50+IB50+IE50+IH50+IK50+IN50+IQ50+IT50+IW50+IZ50+JC50+JF50+JI50+JL50+JO50+JR50+JU50+JX50+KA50+KD50+KG50+KJ50+KM50+KP50+KS50+KV50+KY50)/47</f>
        <v>0.34042553191489361</v>
      </c>
    </row>
    <row r="69" spans="2:4">
      <c r="B69" t="s">
        <v>3165</v>
      </c>
      <c r="C69" t="s">
        <v>3182</v>
      </c>
      <c r="D69">
        <f>(KZ50+LC50+LF50+LI50+LL50+LO50+LR50+LU50+LX50+MA50+MD50+MG50+MJ50+MM50+MP50+MS50+MV50+MY50+NB50+NE50+NH50)/21</f>
        <v>5.1428571428571432</v>
      </c>
    </row>
    <row r="70" spans="2:4">
      <c r="B70" t="s">
        <v>3166</v>
      </c>
      <c r="C70" t="s">
        <v>3182</v>
      </c>
      <c r="D70">
        <f>(LA50+LD50+LG50+LJ50+LM50+LP50+LS50+LV50+LY50+MB50+ME50+MH50+MK50+MN50+MQ50+MT50+MW50+MZ50+NC50+NF50+NI50)/21</f>
        <v>1.5238095238095237</v>
      </c>
    </row>
    <row r="71" spans="2:4">
      <c r="B71" t="s">
        <v>3167</v>
      </c>
      <c r="C71" t="s">
        <v>3182</v>
      </c>
      <c r="D71">
        <f>(LB50+LE50+LH50+LK50+LN50+LQ50+LT50+LW50+LZ50+MC50+MF50+MI50+ML50+MO50+MR50+MU50+MX50+NA50+ND50+NG50+NJ50)/21</f>
        <v>1.1428571428571428</v>
      </c>
    </row>
  </sheetData>
  <mergeCells count="275"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A2:U2"/>
    <mergeCell ref="NB12:ND12"/>
    <mergeCell ref="NE12:NG12"/>
    <mergeCell ref="A49:B49"/>
    <mergeCell ref="A50:B50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L40"/>
  <sheetViews>
    <sheetView tabSelected="1" topLeftCell="A3" zoomScale="82" zoomScaleNormal="82" workbookViewId="0">
      <selection activeCell="A2" sqref="A2:U2"/>
    </sheetView>
  </sheetViews>
  <sheetFormatPr defaultRowHeight="15"/>
  <cols>
    <col min="2" max="2" width="32.28515625" customWidth="1"/>
    <col min="155" max="155" width="9.28515625" customWidth="1"/>
  </cols>
  <sheetData>
    <row r="1" spans="1:584" ht="15.75">
      <c r="A1" s="6" t="s">
        <v>367</v>
      </c>
      <c r="B1" s="15" t="s">
        <v>1275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75">
      <c r="A2" s="61" t="s">
        <v>3199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75">
      <c r="A4" s="101" t="s">
        <v>0</v>
      </c>
      <c r="B4" s="101" t="s">
        <v>1</v>
      </c>
      <c r="C4" s="132" t="s">
        <v>87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73" t="s">
        <v>2</v>
      </c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/>
      <c r="DW4" s="74"/>
      <c r="DX4" s="104"/>
      <c r="DY4" s="73" t="s">
        <v>2</v>
      </c>
      <c r="DZ4" s="74"/>
      <c r="EA4" s="74"/>
      <c r="EB4" s="74"/>
      <c r="EC4" s="74"/>
      <c r="ED4" s="74"/>
      <c r="EE4" s="74"/>
      <c r="EF4" s="74"/>
      <c r="EG4" s="74"/>
      <c r="EH4" s="74"/>
      <c r="EI4" s="74"/>
      <c r="EJ4" s="74"/>
      <c r="EK4" s="74"/>
      <c r="EL4" s="74"/>
      <c r="EM4" s="74"/>
      <c r="EN4" s="74"/>
      <c r="EO4" s="74"/>
      <c r="EP4" s="74"/>
      <c r="EQ4" s="74"/>
      <c r="ER4" s="74"/>
      <c r="ES4" s="74"/>
      <c r="ET4" s="74"/>
      <c r="EU4" s="74"/>
      <c r="EV4" s="74"/>
      <c r="EW4" s="74"/>
      <c r="EX4" s="74"/>
      <c r="EY4" s="74"/>
      <c r="EZ4" s="74"/>
      <c r="FA4" s="74"/>
      <c r="FB4" s="74"/>
      <c r="FC4" s="74"/>
      <c r="FD4" s="74"/>
      <c r="FE4" s="74"/>
      <c r="FF4" s="74"/>
      <c r="FG4" s="74"/>
      <c r="FH4" s="74"/>
      <c r="FI4" s="74"/>
      <c r="FJ4" s="74"/>
      <c r="FK4" s="74"/>
      <c r="FL4" s="74"/>
      <c r="FM4" s="74"/>
      <c r="FN4" s="104"/>
      <c r="FO4" s="73" t="s">
        <v>2</v>
      </c>
      <c r="FP4" s="116"/>
      <c r="FQ4" s="116"/>
      <c r="FR4" s="116"/>
      <c r="FS4" s="116"/>
      <c r="FT4" s="116"/>
      <c r="FU4" s="116"/>
      <c r="FV4" s="116"/>
      <c r="FW4" s="116"/>
      <c r="FX4" s="116"/>
      <c r="FY4" s="116"/>
      <c r="FZ4" s="116"/>
      <c r="GA4" s="116"/>
      <c r="GB4" s="116"/>
      <c r="GC4" s="116"/>
      <c r="GD4" s="116"/>
      <c r="GE4" s="116"/>
      <c r="GF4" s="116"/>
      <c r="GG4" s="116"/>
      <c r="GH4" s="116"/>
      <c r="GI4" s="116"/>
      <c r="GJ4" s="116"/>
      <c r="GK4" s="116"/>
      <c r="GL4" s="116"/>
      <c r="GM4" s="116"/>
      <c r="GN4" s="116"/>
      <c r="GO4" s="116"/>
      <c r="GP4" s="116"/>
      <c r="GQ4" s="116"/>
      <c r="GR4" s="116"/>
      <c r="GS4" s="116"/>
      <c r="GT4" s="116"/>
      <c r="GU4" s="116"/>
      <c r="GV4" s="116"/>
      <c r="GW4" s="116"/>
      <c r="GX4" s="116"/>
      <c r="GY4" s="116"/>
      <c r="GZ4" s="116"/>
      <c r="HA4" s="116"/>
      <c r="HB4" s="116"/>
      <c r="HC4" s="116"/>
      <c r="HD4" s="116"/>
      <c r="HE4" s="116"/>
      <c r="HF4" s="116"/>
      <c r="HG4" s="116"/>
      <c r="HH4" s="116"/>
      <c r="HI4" s="116"/>
      <c r="HJ4" s="116"/>
      <c r="HK4" s="116"/>
      <c r="HL4" s="116"/>
      <c r="HM4" s="116"/>
      <c r="HN4" s="116"/>
      <c r="HO4" s="116"/>
      <c r="HP4" s="116"/>
      <c r="HQ4" s="116"/>
      <c r="HR4" s="116"/>
      <c r="HS4" s="116"/>
      <c r="HT4" s="116"/>
      <c r="HU4" s="116"/>
      <c r="HV4" s="116"/>
      <c r="HW4" s="116"/>
      <c r="HX4" s="116"/>
      <c r="HY4" s="116"/>
      <c r="HZ4" s="116"/>
      <c r="IA4" s="116"/>
      <c r="IB4" s="116"/>
      <c r="IC4" s="116"/>
      <c r="ID4" s="116"/>
      <c r="IE4" s="116"/>
      <c r="IF4" s="116"/>
      <c r="IG4" s="116"/>
      <c r="IH4" s="116"/>
      <c r="II4" s="116"/>
      <c r="IJ4" s="116"/>
      <c r="IK4" s="117"/>
      <c r="IL4" s="82" t="s">
        <v>181</v>
      </c>
      <c r="IM4" s="82"/>
      <c r="IN4" s="82"/>
      <c r="IO4" s="82"/>
      <c r="IP4" s="82"/>
      <c r="IQ4" s="82"/>
      <c r="IR4" s="82"/>
      <c r="IS4" s="82"/>
      <c r="IT4" s="82"/>
      <c r="IU4" s="82"/>
      <c r="IV4" s="82"/>
      <c r="IW4" s="82"/>
      <c r="IX4" s="82"/>
      <c r="IY4" s="82"/>
      <c r="IZ4" s="82"/>
      <c r="JA4" s="82"/>
      <c r="JB4" s="82"/>
      <c r="JC4" s="82"/>
      <c r="JD4" s="82"/>
      <c r="JE4" s="82"/>
      <c r="JF4" s="82"/>
      <c r="JG4" s="82"/>
      <c r="JH4" s="82"/>
      <c r="JI4" s="82"/>
      <c r="JJ4" s="82"/>
      <c r="JK4" s="82"/>
      <c r="JL4" s="82"/>
      <c r="JM4" s="82"/>
      <c r="JN4" s="82"/>
      <c r="JO4" s="82"/>
      <c r="JP4" s="82"/>
      <c r="JQ4" s="82"/>
      <c r="JR4" s="82"/>
      <c r="JS4" s="82"/>
      <c r="JT4" s="82"/>
      <c r="JU4" s="82"/>
      <c r="JV4" s="82"/>
      <c r="JW4" s="82"/>
      <c r="JX4" s="82"/>
      <c r="JY4" s="113" t="s">
        <v>244</v>
      </c>
      <c r="JZ4" s="82"/>
      <c r="KA4" s="82"/>
      <c r="KB4" s="82"/>
      <c r="KC4" s="82"/>
      <c r="KD4" s="82"/>
      <c r="KE4" s="82"/>
      <c r="KF4" s="82"/>
      <c r="KG4" s="82"/>
      <c r="KH4" s="82"/>
      <c r="KI4" s="82"/>
      <c r="KJ4" s="82"/>
      <c r="KK4" s="82"/>
      <c r="KL4" s="82"/>
      <c r="KM4" s="82"/>
      <c r="KN4" s="82"/>
      <c r="KO4" s="82"/>
      <c r="KP4" s="82"/>
      <c r="KQ4" s="82"/>
      <c r="KR4" s="82"/>
      <c r="KS4" s="82"/>
      <c r="KT4" s="82"/>
      <c r="KU4" s="82"/>
      <c r="KV4" s="82"/>
      <c r="KW4" s="82"/>
      <c r="KX4" s="82"/>
      <c r="KY4" s="82"/>
      <c r="KZ4" s="82"/>
      <c r="LA4" s="82"/>
      <c r="LB4" s="82"/>
      <c r="LC4" s="82"/>
      <c r="LD4" s="82"/>
      <c r="LE4" s="82"/>
      <c r="LF4" s="128" t="s">
        <v>244</v>
      </c>
      <c r="LG4" s="128"/>
      <c r="LH4" s="128"/>
      <c r="LI4" s="128"/>
      <c r="LJ4" s="128"/>
      <c r="LK4" s="128"/>
      <c r="LL4" s="128"/>
      <c r="LM4" s="128"/>
      <c r="LN4" s="128"/>
      <c r="LO4" s="128"/>
      <c r="LP4" s="128"/>
      <c r="LQ4" s="128"/>
      <c r="LR4" s="128"/>
      <c r="LS4" s="128"/>
      <c r="LT4" s="128"/>
      <c r="LU4" s="128"/>
      <c r="LV4" s="128"/>
      <c r="LW4" s="128"/>
      <c r="LX4" s="128"/>
      <c r="LY4" s="128"/>
      <c r="LZ4" s="128"/>
      <c r="MA4" s="128"/>
      <c r="MB4" s="128"/>
      <c r="MC4" s="128"/>
      <c r="MD4" s="128"/>
      <c r="ME4" s="128"/>
      <c r="MF4" s="128"/>
      <c r="MG4" s="128"/>
      <c r="MH4" s="128"/>
      <c r="MI4" s="128"/>
      <c r="MJ4" s="128"/>
      <c r="MK4" s="128"/>
      <c r="ML4" s="128"/>
      <c r="MM4" s="71" t="s">
        <v>244</v>
      </c>
      <c r="MN4" s="71"/>
      <c r="MO4" s="71"/>
      <c r="MP4" s="71"/>
      <c r="MQ4" s="71"/>
      <c r="MR4" s="71"/>
      <c r="MS4" s="71"/>
      <c r="MT4" s="71"/>
      <c r="MU4" s="71"/>
      <c r="MV4" s="71"/>
      <c r="MW4" s="71"/>
      <c r="MX4" s="71"/>
      <c r="MY4" s="71"/>
      <c r="MZ4" s="71"/>
      <c r="NA4" s="71"/>
      <c r="NB4" s="71"/>
      <c r="NC4" s="71"/>
      <c r="ND4" s="71"/>
      <c r="NE4" s="71"/>
      <c r="NF4" s="71"/>
      <c r="NG4" s="71"/>
      <c r="NH4" s="71"/>
      <c r="NI4" s="71"/>
      <c r="NJ4" s="71"/>
      <c r="NK4" s="71"/>
      <c r="NL4" s="71"/>
      <c r="NM4" s="71"/>
      <c r="NN4" s="71"/>
      <c r="NO4" s="71"/>
      <c r="NP4" s="72"/>
      <c r="NQ4" s="70" t="s">
        <v>244</v>
      </c>
      <c r="NR4" s="71"/>
      <c r="NS4" s="71"/>
      <c r="NT4" s="71"/>
      <c r="NU4" s="71"/>
      <c r="NV4" s="71"/>
      <c r="NW4" s="71"/>
      <c r="NX4" s="71"/>
      <c r="NY4" s="71"/>
      <c r="NZ4" s="71"/>
      <c r="OA4" s="71"/>
      <c r="OB4" s="71"/>
      <c r="OC4" s="71"/>
      <c r="OD4" s="71"/>
      <c r="OE4" s="71"/>
      <c r="OF4" s="71"/>
      <c r="OG4" s="71"/>
      <c r="OH4" s="71"/>
      <c r="OI4" s="71"/>
      <c r="OJ4" s="71"/>
      <c r="OK4" s="71"/>
      <c r="OL4" s="71"/>
      <c r="OM4" s="71"/>
      <c r="ON4" s="71"/>
      <c r="OO4" s="71"/>
      <c r="OP4" s="71"/>
      <c r="OQ4" s="71"/>
      <c r="OR4" s="71"/>
      <c r="OS4" s="71"/>
      <c r="OT4" s="71"/>
      <c r="OU4" s="71"/>
      <c r="OV4" s="71"/>
      <c r="OW4" s="71"/>
      <c r="OX4" s="71"/>
      <c r="OY4" s="71"/>
      <c r="OZ4" s="72"/>
      <c r="PA4" s="73" t="s">
        <v>244</v>
      </c>
      <c r="PB4" s="74"/>
      <c r="PC4" s="74"/>
      <c r="PD4" s="74"/>
      <c r="PE4" s="74"/>
      <c r="PF4" s="74"/>
      <c r="PG4" s="74"/>
      <c r="PH4" s="74"/>
      <c r="PI4" s="74"/>
      <c r="PJ4" s="74"/>
      <c r="PK4" s="74"/>
      <c r="PL4" s="74"/>
      <c r="PM4" s="74"/>
      <c r="PN4" s="74"/>
      <c r="PO4" s="74"/>
      <c r="PP4" s="74"/>
      <c r="PQ4" s="74"/>
      <c r="PR4" s="74"/>
      <c r="PS4" s="74"/>
      <c r="PT4" s="74"/>
      <c r="PU4" s="74"/>
      <c r="PV4" s="74"/>
      <c r="PW4" s="74"/>
      <c r="PX4" s="74"/>
      <c r="PY4" s="74"/>
      <c r="PZ4" s="74"/>
      <c r="QA4" s="74"/>
      <c r="QB4" s="74"/>
      <c r="QC4" s="74"/>
      <c r="QD4" s="74"/>
      <c r="QE4" s="74"/>
      <c r="QF4" s="74"/>
      <c r="QG4" s="74"/>
      <c r="QH4" s="74"/>
      <c r="QI4" s="74"/>
      <c r="QJ4" s="74"/>
      <c r="QK4" s="74"/>
      <c r="QL4" s="74"/>
      <c r="QM4" s="74"/>
      <c r="QN4" s="74"/>
      <c r="QO4" s="74"/>
      <c r="QP4" s="74"/>
      <c r="QQ4" s="74"/>
      <c r="QR4" s="74"/>
      <c r="QS4" s="74"/>
      <c r="QT4" s="74"/>
      <c r="QU4" s="74"/>
      <c r="QV4" s="74"/>
      <c r="QW4" s="74"/>
      <c r="QX4" s="74"/>
      <c r="QY4" s="104"/>
      <c r="QZ4" s="85" t="s">
        <v>291</v>
      </c>
      <c r="RA4" s="116"/>
      <c r="RB4" s="116"/>
      <c r="RC4" s="116"/>
      <c r="RD4" s="116"/>
      <c r="RE4" s="116"/>
      <c r="RF4" s="116"/>
      <c r="RG4" s="116"/>
      <c r="RH4" s="116"/>
      <c r="RI4" s="116"/>
      <c r="RJ4" s="116"/>
      <c r="RK4" s="116"/>
      <c r="RL4" s="116"/>
      <c r="RM4" s="116"/>
      <c r="RN4" s="116"/>
      <c r="RO4" s="116"/>
      <c r="RP4" s="116"/>
      <c r="RQ4" s="116"/>
      <c r="RR4" s="116"/>
      <c r="RS4" s="116"/>
      <c r="RT4" s="116"/>
      <c r="RU4" s="116"/>
      <c r="RV4" s="116"/>
      <c r="RW4" s="116"/>
      <c r="RX4" s="116"/>
      <c r="RY4" s="116"/>
      <c r="RZ4" s="116"/>
      <c r="SA4" s="116"/>
      <c r="SB4" s="116"/>
      <c r="SC4" s="116"/>
      <c r="SD4" s="116"/>
      <c r="SE4" s="116"/>
      <c r="SF4" s="116"/>
      <c r="SG4" s="116"/>
      <c r="SH4" s="116"/>
      <c r="SI4" s="116"/>
      <c r="SJ4" s="116"/>
      <c r="SK4" s="116"/>
      <c r="SL4" s="116"/>
      <c r="SM4" s="116"/>
      <c r="SN4" s="116"/>
      <c r="SO4" s="116"/>
      <c r="SP4" s="116"/>
      <c r="SQ4" s="116"/>
      <c r="SR4" s="116"/>
      <c r="SS4" s="116"/>
      <c r="ST4" s="116"/>
      <c r="SU4" s="116"/>
      <c r="SV4" s="116"/>
      <c r="SW4" s="116"/>
      <c r="SX4" s="116"/>
      <c r="SY4" s="116"/>
      <c r="SZ4" s="116"/>
      <c r="TA4" s="116"/>
      <c r="TB4" s="116"/>
      <c r="TC4" s="116"/>
      <c r="TD4" s="116"/>
      <c r="TE4" s="116"/>
      <c r="TF4" s="116"/>
      <c r="TG4" s="116"/>
      <c r="TH4" s="116"/>
      <c r="TI4" s="116"/>
      <c r="TJ4" s="116"/>
      <c r="TK4" s="116"/>
      <c r="TL4" s="116"/>
      <c r="TM4" s="116"/>
      <c r="TN4" s="116"/>
      <c r="TO4" s="116"/>
      <c r="TP4" s="116"/>
      <c r="TQ4" s="116"/>
      <c r="TR4" s="116"/>
      <c r="TS4" s="116"/>
      <c r="TT4" s="116"/>
      <c r="TU4" s="116"/>
      <c r="TV4" s="116"/>
      <c r="TW4" s="116"/>
      <c r="TX4" s="116"/>
      <c r="TY4" s="116"/>
      <c r="TZ4" s="116"/>
      <c r="UA4" s="116"/>
      <c r="UB4" s="116"/>
      <c r="UC4" s="116"/>
      <c r="UD4" s="116"/>
      <c r="UE4" s="116"/>
      <c r="UF4" s="116"/>
      <c r="UG4" s="116"/>
      <c r="UH4" s="116"/>
      <c r="UI4" s="116"/>
      <c r="UJ4" s="116"/>
      <c r="UK4" s="116"/>
      <c r="UL4" s="116"/>
      <c r="UM4" s="116"/>
      <c r="UN4" s="116"/>
      <c r="UO4" s="116"/>
      <c r="UP4" s="116"/>
      <c r="UQ4" s="116"/>
      <c r="UR4" s="116"/>
      <c r="US4" s="116"/>
      <c r="UT4" s="116"/>
      <c r="UU4" s="116"/>
      <c r="UV4" s="116"/>
      <c r="UW4" s="116"/>
      <c r="UX4" s="116"/>
      <c r="UY4" s="116"/>
      <c r="UZ4" s="116"/>
      <c r="VA4" s="116"/>
      <c r="VB4" s="116"/>
      <c r="VC4" s="116"/>
      <c r="VD4" s="116"/>
      <c r="VE4" s="116"/>
      <c r="VF4" s="116"/>
      <c r="VG4" s="116"/>
      <c r="VH4" s="116"/>
      <c r="VI4" s="116"/>
      <c r="VJ4" s="116"/>
      <c r="VK4" s="116"/>
      <c r="VL4" s="117"/>
    </row>
    <row r="5" spans="1:584" ht="13.5" customHeight="1">
      <c r="A5" s="101"/>
      <c r="B5" s="101"/>
      <c r="C5" s="76" t="s">
        <v>88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84" t="s">
        <v>86</v>
      </c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07"/>
      <c r="DX5" s="111"/>
      <c r="DY5" s="75" t="s">
        <v>3</v>
      </c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80"/>
      <c r="FO5" s="75" t="s">
        <v>896</v>
      </c>
      <c r="FP5" s="116"/>
      <c r="FQ5" s="116"/>
      <c r="FR5" s="116"/>
      <c r="FS5" s="116"/>
      <c r="FT5" s="116"/>
      <c r="FU5" s="116"/>
      <c r="FV5" s="116"/>
      <c r="FW5" s="116"/>
      <c r="FX5" s="116"/>
      <c r="FY5" s="116"/>
      <c r="FZ5" s="116"/>
      <c r="GA5" s="116"/>
      <c r="GB5" s="116"/>
      <c r="GC5" s="116"/>
      <c r="GD5" s="116"/>
      <c r="GE5" s="116"/>
      <c r="GF5" s="116"/>
      <c r="GG5" s="116"/>
      <c r="GH5" s="116"/>
      <c r="GI5" s="116"/>
      <c r="GJ5" s="116"/>
      <c r="GK5" s="116"/>
      <c r="GL5" s="116"/>
      <c r="GM5" s="116"/>
      <c r="GN5" s="116"/>
      <c r="GO5" s="116"/>
      <c r="GP5" s="116"/>
      <c r="GQ5" s="116"/>
      <c r="GR5" s="116"/>
      <c r="GS5" s="116"/>
      <c r="GT5" s="116"/>
      <c r="GU5" s="116"/>
      <c r="GV5" s="116"/>
      <c r="GW5" s="116"/>
      <c r="GX5" s="116"/>
      <c r="GY5" s="116"/>
      <c r="GZ5" s="116"/>
      <c r="HA5" s="116"/>
      <c r="HB5" s="116"/>
      <c r="HC5" s="116"/>
      <c r="HD5" s="116"/>
      <c r="HE5" s="116"/>
      <c r="HF5" s="116"/>
      <c r="HG5" s="116"/>
      <c r="HH5" s="116"/>
      <c r="HI5" s="116"/>
      <c r="HJ5" s="116"/>
      <c r="HK5" s="116"/>
      <c r="HL5" s="116"/>
      <c r="HM5" s="116"/>
      <c r="HN5" s="116"/>
      <c r="HO5" s="116"/>
      <c r="HP5" s="116"/>
      <c r="HQ5" s="116"/>
      <c r="HR5" s="116"/>
      <c r="HS5" s="116"/>
      <c r="HT5" s="116"/>
      <c r="HU5" s="116"/>
      <c r="HV5" s="116"/>
      <c r="HW5" s="116"/>
      <c r="HX5" s="116"/>
      <c r="HY5" s="116"/>
      <c r="HZ5" s="116"/>
      <c r="IA5" s="116"/>
      <c r="IB5" s="116"/>
      <c r="IC5" s="116"/>
      <c r="ID5" s="116"/>
      <c r="IE5" s="116"/>
      <c r="IF5" s="116"/>
      <c r="IG5" s="116"/>
      <c r="IH5" s="116"/>
      <c r="II5" s="116"/>
      <c r="IJ5" s="116"/>
      <c r="IK5" s="117"/>
      <c r="IL5" s="76" t="s">
        <v>906</v>
      </c>
      <c r="IM5" s="76"/>
      <c r="IN5" s="76"/>
      <c r="IO5" s="76"/>
      <c r="IP5" s="76"/>
      <c r="IQ5" s="76"/>
      <c r="IR5" s="76"/>
      <c r="IS5" s="76"/>
      <c r="IT5" s="76"/>
      <c r="IU5" s="76"/>
      <c r="IV5" s="76"/>
      <c r="IW5" s="76"/>
      <c r="IX5" s="76"/>
      <c r="IY5" s="76"/>
      <c r="IZ5" s="76"/>
      <c r="JA5" s="76"/>
      <c r="JB5" s="76"/>
      <c r="JC5" s="76"/>
      <c r="JD5" s="76"/>
      <c r="JE5" s="76"/>
      <c r="JF5" s="76"/>
      <c r="JG5" s="76"/>
      <c r="JH5" s="76"/>
      <c r="JI5" s="76"/>
      <c r="JJ5" s="76"/>
      <c r="JK5" s="76"/>
      <c r="JL5" s="76"/>
      <c r="JM5" s="76"/>
      <c r="JN5" s="76"/>
      <c r="JO5" s="76"/>
      <c r="JP5" s="76"/>
      <c r="JQ5" s="76"/>
      <c r="JR5" s="76"/>
      <c r="JS5" s="76"/>
      <c r="JT5" s="76"/>
      <c r="JU5" s="76"/>
      <c r="JV5" s="76"/>
      <c r="JW5" s="76"/>
      <c r="JX5" s="76"/>
      <c r="JY5" s="111" t="s">
        <v>387</v>
      </c>
      <c r="JZ5" s="76"/>
      <c r="KA5" s="76"/>
      <c r="KB5" s="76"/>
      <c r="KC5" s="76"/>
      <c r="KD5" s="76"/>
      <c r="KE5" s="76"/>
      <c r="KF5" s="76"/>
      <c r="KG5" s="76"/>
      <c r="KH5" s="76"/>
      <c r="KI5" s="76"/>
      <c r="KJ5" s="76"/>
      <c r="KK5" s="76"/>
      <c r="KL5" s="76"/>
      <c r="KM5" s="76"/>
      <c r="KN5" s="76"/>
      <c r="KO5" s="76"/>
      <c r="KP5" s="76"/>
      <c r="KQ5" s="76"/>
      <c r="KR5" s="76"/>
      <c r="KS5" s="76"/>
      <c r="KT5" s="76"/>
      <c r="KU5" s="76"/>
      <c r="KV5" s="76"/>
      <c r="KW5" s="76"/>
      <c r="KX5" s="76"/>
      <c r="KY5" s="76"/>
      <c r="KZ5" s="76"/>
      <c r="LA5" s="76"/>
      <c r="LB5" s="76"/>
      <c r="LC5" s="76"/>
      <c r="LD5" s="76"/>
      <c r="LE5" s="76"/>
      <c r="LF5" s="67" t="s">
        <v>245</v>
      </c>
      <c r="LG5" s="68"/>
      <c r="LH5" s="68"/>
      <c r="LI5" s="68"/>
      <c r="LJ5" s="68"/>
      <c r="LK5" s="68"/>
      <c r="LL5" s="68"/>
      <c r="LM5" s="68"/>
      <c r="LN5" s="68"/>
      <c r="LO5" s="68"/>
      <c r="LP5" s="68"/>
      <c r="LQ5" s="68"/>
      <c r="LR5" s="68"/>
      <c r="LS5" s="68"/>
      <c r="LT5" s="68"/>
      <c r="LU5" s="68"/>
      <c r="LV5" s="68"/>
      <c r="LW5" s="68"/>
      <c r="LX5" s="68"/>
      <c r="LY5" s="68"/>
      <c r="LZ5" s="68"/>
      <c r="MA5" s="68"/>
      <c r="MB5" s="68"/>
      <c r="MC5" s="68"/>
      <c r="MD5" s="68"/>
      <c r="ME5" s="68"/>
      <c r="MF5" s="68"/>
      <c r="MG5" s="68"/>
      <c r="MH5" s="68"/>
      <c r="MI5" s="68"/>
      <c r="MJ5" s="68"/>
      <c r="MK5" s="68"/>
      <c r="ML5" s="69"/>
      <c r="MM5" s="134" t="s">
        <v>426</v>
      </c>
      <c r="MN5" s="134"/>
      <c r="MO5" s="134"/>
      <c r="MP5" s="134"/>
      <c r="MQ5" s="134"/>
      <c r="MR5" s="134"/>
      <c r="MS5" s="134"/>
      <c r="MT5" s="134"/>
      <c r="MU5" s="134"/>
      <c r="MV5" s="134"/>
      <c r="MW5" s="134"/>
      <c r="MX5" s="134"/>
      <c r="MY5" s="134"/>
      <c r="MZ5" s="134"/>
      <c r="NA5" s="134"/>
      <c r="NB5" s="134"/>
      <c r="NC5" s="134"/>
      <c r="ND5" s="134"/>
      <c r="NE5" s="134"/>
      <c r="NF5" s="134"/>
      <c r="NG5" s="134"/>
      <c r="NH5" s="134"/>
      <c r="NI5" s="134"/>
      <c r="NJ5" s="134"/>
      <c r="NK5" s="134"/>
      <c r="NL5" s="134"/>
      <c r="NM5" s="134"/>
      <c r="NN5" s="134"/>
      <c r="NO5" s="134"/>
      <c r="NP5" s="134"/>
      <c r="NQ5" s="140" t="s">
        <v>438</v>
      </c>
      <c r="NR5" s="141"/>
      <c r="NS5" s="141"/>
      <c r="NT5" s="141"/>
      <c r="NU5" s="141"/>
      <c r="NV5" s="141"/>
      <c r="NW5" s="141"/>
      <c r="NX5" s="141"/>
      <c r="NY5" s="141"/>
      <c r="NZ5" s="141"/>
      <c r="OA5" s="141"/>
      <c r="OB5" s="141"/>
      <c r="OC5" s="141"/>
      <c r="OD5" s="141"/>
      <c r="OE5" s="141"/>
      <c r="OF5" s="141"/>
      <c r="OG5" s="141"/>
      <c r="OH5" s="141"/>
      <c r="OI5" s="141"/>
      <c r="OJ5" s="141"/>
      <c r="OK5" s="141"/>
      <c r="OL5" s="141"/>
      <c r="OM5" s="141"/>
      <c r="ON5" s="141"/>
      <c r="OO5" s="141"/>
      <c r="OP5" s="141"/>
      <c r="OQ5" s="141"/>
      <c r="OR5" s="141"/>
      <c r="OS5" s="141"/>
      <c r="OT5" s="141"/>
      <c r="OU5" s="141"/>
      <c r="OV5" s="141"/>
      <c r="OW5" s="141"/>
      <c r="OX5" s="141"/>
      <c r="OY5" s="141"/>
      <c r="OZ5" s="142"/>
      <c r="PA5" s="67" t="s">
        <v>246</v>
      </c>
      <c r="PB5" s="68"/>
      <c r="PC5" s="68"/>
      <c r="PD5" s="68"/>
      <c r="PE5" s="68"/>
      <c r="PF5" s="68"/>
      <c r="PG5" s="68"/>
      <c r="PH5" s="68"/>
      <c r="PI5" s="68"/>
      <c r="PJ5" s="68"/>
      <c r="PK5" s="68"/>
      <c r="PL5" s="68"/>
      <c r="PM5" s="68"/>
      <c r="PN5" s="68"/>
      <c r="PO5" s="68"/>
      <c r="PP5" s="68"/>
      <c r="PQ5" s="68"/>
      <c r="PR5" s="68"/>
      <c r="PS5" s="68"/>
      <c r="PT5" s="68"/>
      <c r="PU5" s="68"/>
      <c r="PV5" s="68"/>
      <c r="PW5" s="68"/>
      <c r="PX5" s="68"/>
      <c r="PY5" s="68"/>
      <c r="PZ5" s="68"/>
      <c r="QA5" s="68"/>
      <c r="QB5" s="68"/>
      <c r="QC5" s="68"/>
      <c r="QD5" s="68"/>
      <c r="QE5" s="68"/>
      <c r="QF5" s="68"/>
      <c r="QG5" s="68"/>
      <c r="QH5" s="68"/>
      <c r="QI5" s="68"/>
      <c r="QJ5" s="68"/>
      <c r="QK5" s="68"/>
      <c r="QL5" s="68"/>
      <c r="QM5" s="68"/>
      <c r="QN5" s="68"/>
      <c r="QO5" s="68"/>
      <c r="QP5" s="68"/>
      <c r="QQ5" s="68"/>
      <c r="QR5" s="68"/>
      <c r="QS5" s="68"/>
      <c r="QT5" s="68"/>
      <c r="QU5" s="68"/>
      <c r="QV5" s="68"/>
      <c r="QW5" s="68"/>
      <c r="QX5" s="68"/>
      <c r="QY5" s="69"/>
      <c r="QZ5" s="75" t="s">
        <v>292</v>
      </c>
      <c r="RA5" s="79"/>
      <c r="RB5" s="79"/>
      <c r="RC5" s="79"/>
      <c r="RD5" s="79"/>
      <c r="RE5" s="79"/>
      <c r="RF5" s="79"/>
      <c r="RG5" s="79"/>
      <c r="RH5" s="79"/>
      <c r="RI5" s="79"/>
      <c r="RJ5" s="79"/>
      <c r="RK5" s="79"/>
      <c r="RL5" s="79"/>
      <c r="RM5" s="79"/>
      <c r="RN5" s="79"/>
      <c r="RO5" s="79"/>
      <c r="RP5" s="79"/>
      <c r="RQ5" s="79"/>
      <c r="RR5" s="79"/>
      <c r="RS5" s="79"/>
      <c r="RT5" s="79"/>
      <c r="RU5" s="79"/>
      <c r="RV5" s="79"/>
      <c r="RW5" s="79"/>
      <c r="RX5" s="79"/>
      <c r="RY5" s="79"/>
      <c r="RZ5" s="79"/>
      <c r="SA5" s="79"/>
      <c r="SB5" s="79"/>
      <c r="SC5" s="79"/>
      <c r="SD5" s="79"/>
      <c r="SE5" s="79"/>
      <c r="SF5" s="79"/>
      <c r="SG5" s="79"/>
      <c r="SH5" s="79"/>
      <c r="SI5" s="79"/>
      <c r="SJ5" s="79"/>
      <c r="SK5" s="79"/>
      <c r="SL5" s="79"/>
      <c r="SM5" s="79"/>
      <c r="SN5" s="79"/>
      <c r="SO5" s="79"/>
      <c r="SP5" s="79"/>
      <c r="SQ5" s="79"/>
      <c r="SR5" s="79"/>
      <c r="SS5" s="79"/>
      <c r="ST5" s="79"/>
      <c r="SU5" s="79"/>
      <c r="SV5" s="79"/>
      <c r="SW5" s="79"/>
      <c r="SX5" s="79"/>
      <c r="SY5" s="79"/>
      <c r="SZ5" s="79"/>
      <c r="TA5" s="79"/>
      <c r="TB5" s="79"/>
      <c r="TC5" s="79"/>
      <c r="TD5" s="79"/>
      <c r="TE5" s="79"/>
      <c r="TF5" s="79"/>
      <c r="TG5" s="79"/>
      <c r="TH5" s="79"/>
      <c r="TI5" s="79"/>
      <c r="TJ5" s="79"/>
      <c r="TK5" s="79"/>
      <c r="TL5" s="79"/>
      <c r="TM5" s="79"/>
      <c r="TN5" s="79"/>
      <c r="TO5" s="79"/>
      <c r="TP5" s="79"/>
      <c r="TQ5" s="79"/>
      <c r="TR5" s="79"/>
      <c r="TS5" s="79"/>
      <c r="TT5" s="79"/>
      <c r="TU5" s="79"/>
      <c r="TV5" s="79"/>
      <c r="TW5" s="79"/>
      <c r="TX5" s="79"/>
      <c r="TY5" s="79"/>
      <c r="TZ5" s="79"/>
      <c r="UA5" s="79"/>
      <c r="UB5" s="79"/>
      <c r="UC5" s="79"/>
      <c r="UD5" s="79"/>
      <c r="UE5" s="79"/>
      <c r="UF5" s="79"/>
      <c r="UG5" s="79"/>
      <c r="UH5" s="79"/>
      <c r="UI5" s="79"/>
      <c r="UJ5" s="79"/>
      <c r="UK5" s="79"/>
      <c r="UL5" s="79"/>
      <c r="UM5" s="79"/>
      <c r="UN5" s="79"/>
      <c r="UO5" s="79"/>
      <c r="UP5" s="79"/>
      <c r="UQ5" s="79"/>
      <c r="UR5" s="79"/>
      <c r="US5" s="79"/>
      <c r="UT5" s="79"/>
      <c r="UU5" s="79"/>
      <c r="UV5" s="79"/>
      <c r="UW5" s="79"/>
      <c r="UX5" s="79"/>
      <c r="UY5" s="79"/>
      <c r="UZ5" s="79"/>
      <c r="VA5" s="79"/>
      <c r="VB5" s="79"/>
      <c r="VC5" s="79"/>
      <c r="VD5" s="79"/>
      <c r="VE5" s="79"/>
      <c r="VF5" s="79"/>
      <c r="VG5" s="79"/>
      <c r="VH5" s="79"/>
      <c r="VI5" s="79"/>
      <c r="VJ5" s="79"/>
      <c r="VK5" s="79"/>
      <c r="VL5" s="80"/>
    </row>
    <row r="6" spans="1:584" ht="15.75" hidden="1">
      <c r="A6" s="101"/>
      <c r="B6" s="101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30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30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30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30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75" hidden="1">
      <c r="A7" s="101"/>
      <c r="B7" s="101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30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30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30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30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75" hidden="1">
      <c r="A8" s="101"/>
      <c r="B8" s="101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30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30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30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30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75" hidden="1">
      <c r="A9" s="101"/>
      <c r="B9" s="101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30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30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30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30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75" hidden="1">
      <c r="A10" s="101"/>
      <c r="B10" s="101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30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30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30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30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5" thickBot="1">
      <c r="A11" s="101"/>
      <c r="B11" s="101"/>
      <c r="C11" s="92" t="s">
        <v>1276</v>
      </c>
      <c r="D11" s="93" t="s">
        <v>5</v>
      </c>
      <c r="E11" s="93" t="s">
        <v>6</v>
      </c>
      <c r="F11" s="76" t="s">
        <v>1277</v>
      </c>
      <c r="G11" s="76" t="s">
        <v>7</v>
      </c>
      <c r="H11" s="76" t="s">
        <v>8</v>
      </c>
      <c r="I11" s="76" t="s">
        <v>1379</v>
      </c>
      <c r="J11" s="76" t="s">
        <v>9</v>
      </c>
      <c r="K11" s="76" t="s">
        <v>10</v>
      </c>
      <c r="L11" s="93" t="s">
        <v>1278</v>
      </c>
      <c r="M11" s="93" t="s">
        <v>9</v>
      </c>
      <c r="N11" s="93" t="s">
        <v>10</v>
      </c>
      <c r="O11" s="93" t="s">
        <v>1279</v>
      </c>
      <c r="P11" s="93" t="s">
        <v>11</v>
      </c>
      <c r="Q11" s="93" t="s">
        <v>4</v>
      </c>
      <c r="R11" s="93" t="s">
        <v>1280</v>
      </c>
      <c r="S11" s="93" t="s">
        <v>6</v>
      </c>
      <c r="T11" s="93" t="s">
        <v>12</v>
      </c>
      <c r="U11" s="93" t="s">
        <v>1281</v>
      </c>
      <c r="V11" s="93" t="s">
        <v>6</v>
      </c>
      <c r="W11" s="93" t="s">
        <v>12</v>
      </c>
      <c r="X11" s="90" t="s">
        <v>1282</v>
      </c>
      <c r="Y11" s="91" t="s">
        <v>10</v>
      </c>
      <c r="Z11" s="92" t="s">
        <v>13</v>
      </c>
      <c r="AA11" s="93" t="s">
        <v>1283</v>
      </c>
      <c r="AB11" s="93" t="s">
        <v>14</v>
      </c>
      <c r="AC11" s="93" t="s">
        <v>15</v>
      </c>
      <c r="AD11" s="93" t="s">
        <v>1284</v>
      </c>
      <c r="AE11" s="93" t="s">
        <v>4</v>
      </c>
      <c r="AF11" s="93" t="s">
        <v>5</v>
      </c>
      <c r="AG11" s="93" t="s">
        <v>1285</v>
      </c>
      <c r="AH11" s="93" t="s">
        <v>12</v>
      </c>
      <c r="AI11" s="93" t="s">
        <v>7</v>
      </c>
      <c r="AJ11" s="84" t="s">
        <v>1286</v>
      </c>
      <c r="AK11" s="107"/>
      <c r="AL11" s="107"/>
      <c r="AM11" s="84" t="s">
        <v>1287</v>
      </c>
      <c r="AN11" s="107"/>
      <c r="AO11" s="107"/>
      <c r="AP11" s="84" t="s">
        <v>1288</v>
      </c>
      <c r="AQ11" s="107"/>
      <c r="AR11" s="107"/>
      <c r="AS11" s="84" t="s">
        <v>1289</v>
      </c>
      <c r="AT11" s="107"/>
      <c r="AU11" s="107"/>
      <c r="AV11" s="76" t="s">
        <v>1290</v>
      </c>
      <c r="AW11" s="76"/>
      <c r="AX11" s="76"/>
      <c r="AY11" s="143" t="s">
        <v>1291</v>
      </c>
      <c r="AZ11" s="144"/>
      <c r="BA11" s="145"/>
      <c r="BB11" s="90" t="s">
        <v>1400</v>
      </c>
      <c r="BC11" s="91"/>
      <c r="BD11" s="92"/>
      <c r="BE11" s="90" t="s">
        <v>1401</v>
      </c>
      <c r="BF11" s="91"/>
      <c r="BG11" s="92"/>
      <c r="BH11" s="90" t="s">
        <v>1402</v>
      </c>
      <c r="BI11" s="91"/>
      <c r="BJ11" s="92"/>
      <c r="BK11" s="90" t="s">
        <v>1403</v>
      </c>
      <c r="BL11" s="91"/>
      <c r="BM11" s="92"/>
      <c r="BN11" s="90" t="s">
        <v>1404</v>
      </c>
      <c r="BO11" s="91"/>
      <c r="BP11" s="92"/>
      <c r="BQ11" s="92" t="s">
        <v>1292</v>
      </c>
      <c r="BR11" s="93"/>
      <c r="BS11" s="93"/>
      <c r="BT11" s="90" t="s">
        <v>1293</v>
      </c>
      <c r="BU11" s="91"/>
      <c r="BV11" s="92"/>
      <c r="BW11" s="90" t="s">
        <v>1380</v>
      </c>
      <c r="BX11" s="91"/>
      <c r="BY11" s="92"/>
      <c r="BZ11" s="93" t="s">
        <v>1294</v>
      </c>
      <c r="CA11" s="93"/>
      <c r="CB11" s="93"/>
      <c r="CC11" s="93" t="s">
        <v>1295</v>
      </c>
      <c r="CD11" s="93"/>
      <c r="CE11" s="93"/>
      <c r="CF11" s="93" t="s">
        <v>1296</v>
      </c>
      <c r="CG11" s="93"/>
      <c r="CH11" s="93"/>
      <c r="CI11" s="89" t="s">
        <v>1297</v>
      </c>
      <c r="CJ11" s="89"/>
      <c r="CK11" s="89"/>
      <c r="CL11" s="93" t="s">
        <v>1298</v>
      </c>
      <c r="CM11" s="93"/>
      <c r="CN11" s="93"/>
      <c r="CO11" s="93" t="s">
        <v>1299</v>
      </c>
      <c r="CP11" s="93"/>
      <c r="CQ11" s="93"/>
      <c r="CR11" s="93" t="s">
        <v>1300</v>
      </c>
      <c r="CS11" s="93"/>
      <c r="CT11" s="93"/>
      <c r="CU11" s="93" t="s">
        <v>1301</v>
      </c>
      <c r="CV11" s="93"/>
      <c r="CW11" s="93"/>
      <c r="CX11" s="93" t="s">
        <v>1302</v>
      </c>
      <c r="CY11" s="93"/>
      <c r="CZ11" s="93"/>
      <c r="DA11" s="89" t="s">
        <v>1381</v>
      </c>
      <c r="DB11" s="89"/>
      <c r="DC11" s="89"/>
      <c r="DD11" s="89" t="s">
        <v>1303</v>
      </c>
      <c r="DE11" s="89"/>
      <c r="DF11" s="146"/>
      <c r="DG11" s="76" t="s">
        <v>1304</v>
      </c>
      <c r="DH11" s="76"/>
      <c r="DI11" s="76"/>
      <c r="DJ11" s="76" t="s">
        <v>1305</v>
      </c>
      <c r="DK11" s="76"/>
      <c r="DL11" s="76"/>
      <c r="DM11" s="66" t="s">
        <v>1306</v>
      </c>
      <c r="DN11" s="66"/>
      <c r="DO11" s="66"/>
      <c r="DP11" s="76" t="s">
        <v>1307</v>
      </c>
      <c r="DQ11" s="76"/>
      <c r="DR11" s="76"/>
      <c r="DS11" s="76" t="s">
        <v>1308</v>
      </c>
      <c r="DT11" s="76"/>
      <c r="DU11" s="84"/>
      <c r="DV11" s="76" t="s">
        <v>1309</v>
      </c>
      <c r="DW11" s="76"/>
      <c r="DX11" s="76"/>
      <c r="DY11" s="76" t="s">
        <v>1310</v>
      </c>
      <c r="DZ11" s="76"/>
      <c r="EA11" s="76"/>
      <c r="EB11" s="76" t="s">
        <v>1311</v>
      </c>
      <c r="EC11" s="76"/>
      <c r="ED11" s="76"/>
      <c r="EE11" s="76" t="s">
        <v>1382</v>
      </c>
      <c r="EF11" s="76"/>
      <c r="EG11" s="76"/>
      <c r="EH11" s="76" t="s">
        <v>1312</v>
      </c>
      <c r="EI11" s="76"/>
      <c r="EJ11" s="76"/>
      <c r="EK11" s="76" t="s">
        <v>1313</v>
      </c>
      <c r="EL11" s="76"/>
      <c r="EM11" s="76"/>
      <c r="EN11" s="76" t="s">
        <v>1314</v>
      </c>
      <c r="EO11" s="76"/>
      <c r="EP11" s="76"/>
      <c r="EQ11" s="76" t="s">
        <v>1315</v>
      </c>
      <c r="ER11" s="76"/>
      <c r="ES11" s="76"/>
      <c r="ET11" s="76" t="s">
        <v>1316</v>
      </c>
      <c r="EU11" s="76"/>
      <c r="EV11" s="76"/>
      <c r="EW11" s="76" t="s">
        <v>1317</v>
      </c>
      <c r="EX11" s="76"/>
      <c r="EY11" s="84"/>
      <c r="EZ11" s="75" t="s">
        <v>1405</v>
      </c>
      <c r="FA11" s="79"/>
      <c r="FB11" s="80"/>
      <c r="FC11" s="75" t="s">
        <v>1406</v>
      </c>
      <c r="FD11" s="79"/>
      <c r="FE11" s="80"/>
      <c r="FF11" s="75" t="s">
        <v>1407</v>
      </c>
      <c r="FG11" s="79"/>
      <c r="FH11" s="80"/>
      <c r="FI11" s="75" t="s">
        <v>1408</v>
      </c>
      <c r="FJ11" s="79"/>
      <c r="FK11" s="80"/>
      <c r="FL11" s="75" t="s">
        <v>1409</v>
      </c>
      <c r="FM11" s="79"/>
      <c r="FN11" s="80"/>
      <c r="FO11" s="75" t="s">
        <v>1410</v>
      </c>
      <c r="FP11" s="79"/>
      <c r="FQ11" s="80"/>
      <c r="FR11" s="75" t="s">
        <v>1411</v>
      </c>
      <c r="FS11" s="79"/>
      <c r="FT11" s="80"/>
      <c r="FU11" s="75" t="s">
        <v>1412</v>
      </c>
      <c r="FV11" s="79"/>
      <c r="FW11" s="80"/>
      <c r="FX11" s="75" t="s">
        <v>1413</v>
      </c>
      <c r="FY11" s="79"/>
      <c r="FZ11" s="80"/>
      <c r="GA11" s="75" t="s">
        <v>1414</v>
      </c>
      <c r="GB11" s="79"/>
      <c r="GC11" s="80"/>
      <c r="GD11" s="75" t="s">
        <v>1415</v>
      </c>
      <c r="GE11" s="79"/>
      <c r="GF11" s="80"/>
      <c r="GG11" s="75" t="s">
        <v>1416</v>
      </c>
      <c r="GH11" s="79"/>
      <c r="GI11" s="80"/>
      <c r="GJ11" s="75" t="s">
        <v>1417</v>
      </c>
      <c r="GK11" s="79"/>
      <c r="GL11" s="80"/>
      <c r="GM11" s="75" t="s">
        <v>1418</v>
      </c>
      <c r="GN11" s="79"/>
      <c r="GO11" s="80"/>
      <c r="GP11" s="75" t="s">
        <v>1419</v>
      </c>
      <c r="GQ11" s="79"/>
      <c r="GR11" s="80"/>
      <c r="GS11" s="75" t="s">
        <v>1420</v>
      </c>
      <c r="GT11" s="79"/>
      <c r="GU11" s="80"/>
      <c r="GV11" s="75" t="s">
        <v>1421</v>
      </c>
      <c r="GW11" s="79"/>
      <c r="GX11" s="80"/>
      <c r="GY11" s="75" t="s">
        <v>1422</v>
      </c>
      <c r="GZ11" s="79"/>
      <c r="HA11" s="80"/>
      <c r="HB11" s="75" t="s">
        <v>1423</v>
      </c>
      <c r="HC11" s="79"/>
      <c r="HD11" s="80"/>
      <c r="HE11" s="75" t="s">
        <v>1424</v>
      </c>
      <c r="HF11" s="79"/>
      <c r="HG11" s="80"/>
      <c r="HH11" s="75" t="s">
        <v>1425</v>
      </c>
      <c r="HI11" s="79"/>
      <c r="HJ11" s="80"/>
      <c r="HK11" s="75" t="s">
        <v>1426</v>
      </c>
      <c r="HL11" s="79"/>
      <c r="HM11" s="80"/>
      <c r="HN11" s="75" t="s">
        <v>1427</v>
      </c>
      <c r="HO11" s="79"/>
      <c r="HP11" s="80"/>
      <c r="HQ11" s="75" t="s">
        <v>1428</v>
      </c>
      <c r="HR11" s="79"/>
      <c r="HS11" s="80"/>
      <c r="HT11" s="75" t="s">
        <v>1429</v>
      </c>
      <c r="HU11" s="79"/>
      <c r="HV11" s="80"/>
      <c r="HW11" s="75" t="s">
        <v>1430</v>
      </c>
      <c r="HX11" s="79"/>
      <c r="HY11" s="80"/>
      <c r="HZ11" s="75" t="s">
        <v>1431</v>
      </c>
      <c r="IA11" s="79"/>
      <c r="IB11" s="80"/>
      <c r="IC11" s="75" t="s">
        <v>1432</v>
      </c>
      <c r="ID11" s="79"/>
      <c r="IE11" s="80"/>
      <c r="IF11" s="75" t="s">
        <v>1433</v>
      </c>
      <c r="IG11" s="79"/>
      <c r="IH11" s="80"/>
      <c r="II11" s="75" t="s">
        <v>1434</v>
      </c>
      <c r="IJ11" s="79"/>
      <c r="IK11" s="80"/>
      <c r="IL11" s="66" t="s">
        <v>1318</v>
      </c>
      <c r="IM11" s="66"/>
      <c r="IN11" s="66"/>
      <c r="IO11" s="66" t="s">
        <v>1319</v>
      </c>
      <c r="IP11" s="66"/>
      <c r="IQ11" s="66"/>
      <c r="IR11" s="66" t="s">
        <v>1383</v>
      </c>
      <c r="IS11" s="66"/>
      <c r="IT11" s="66"/>
      <c r="IU11" s="66" t="s">
        <v>1320</v>
      </c>
      <c r="IV11" s="66"/>
      <c r="IW11" s="66"/>
      <c r="IX11" s="66" t="s">
        <v>1321</v>
      </c>
      <c r="IY11" s="66"/>
      <c r="IZ11" s="66"/>
      <c r="JA11" s="66" t="s">
        <v>1322</v>
      </c>
      <c r="JB11" s="66"/>
      <c r="JC11" s="66"/>
      <c r="JD11" s="66" t="s">
        <v>1323</v>
      </c>
      <c r="JE11" s="66"/>
      <c r="JF11" s="66"/>
      <c r="JG11" s="66" t="s">
        <v>1324</v>
      </c>
      <c r="JH11" s="66"/>
      <c r="JI11" s="66"/>
      <c r="JJ11" s="66" t="s">
        <v>1325</v>
      </c>
      <c r="JK11" s="66"/>
      <c r="JL11" s="66"/>
      <c r="JM11" s="66" t="s">
        <v>1326</v>
      </c>
      <c r="JN11" s="66"/>
      <c r="JO11" s="66"/>
      <c r="JP11" s="66" t="s">
        <v>1435</v>
      </c>
      <c r="JQ11" s="66"/>
      <c r="JR11" s="66"/>
      <c r="JS11" s="66" t="s">
        <v>1436</v>
      </c>
      <c r="JT11" s="66"/>
      <c r="JU11" s="66"/>
      <c r="JV11" s="66" t="s">
        <v>1437</v>
      </c>
      <c r="JW11" s="66"/>
      <c r="JX11" s="66"/>
      <c r="JY11" s="80" t="s">
        <v>1327</v>
      </c>
      <c r="JZ11" s="66"/>
      <c r="KA11" s="66"/>
      <c r="KB11" s="66" t="s">
        <v>1328</v>
      </c>
      <c r="KC11" s="66"/>
      <c r="KD11" s="66"/>
      <c r="KE11" s="66" t="s">
        <v>1384</v>
      </c>
      <c r="KF11" s="66"/>
      <c r="KG11" s="66"/>
      <c r="KH11" s="66" t="s">
        <v>1329</v>
      </c>
      <c r="KI11" s="66"/>
      <c r="KJ11" s="66"/>
      <c r="KK11" s="66" t="s">
        <v>1330</v>
      </c>
      <c r="KL11" s="66"/>
      <c r="KM11" s="66"/>
      <c r="KN11" s="66" t="s">
        <v>1331</v>
      </c>
      <c r="KO11" s="66"/>
      <c r="KP11" s="66"/>
      <c r="KQ11" s="66" t="s">
        <v>1332</v>
      </c>
      <c r="KR11" s="66"/>
      <c r="KS11" s="66"/>
      <c r="KT11" s="129" t="s">
        <v>1333</v>
      </c>
      <c r="KU11" s="130"/>
      <c r="KV11" s="131"/>
      <c r="KW11" s="129" t="s">
        <v>1334</v>
      </c>
      <c r="KX11" s="130"/>
      <c r="KY11" s="131"/>
      <c r="KZ11" s="129" t="s">
        <v>1335</v>
      </c>
      <c r="LA11" s="130"/>
      <c r="LB11" s="131"/>
      <c r="LC11" s="129" t="s">
        <v>1336</v>
      </c>
      <c r="LD11" s="130"/>
      <c r="LE11" s="131"/>
      <c r="LF11" s="129" t="s">
        <v>1337</v>
      </c>
      <c r="LG11" s="130"/>
      <c r="LH11" s="131"/>
      <c r="LI11" s="129" t="s">
        <v>1385</v>
      </c>
      <c r="LJ11" s="130"/>
      <c r="LK11" s="131"/>
      <c r="LL11" s="129" t="s">
        <v>1338</v>
      </c>
      <c r="LM11" s="130"/>
      <c r="LN11" s="131"/>
      <c r="LO11" s="129" t="s">
        <v>1339</v>
      </c>
      <c r="LP11" s="130"/>
      <c r="LQ11" s="131"/>
      <c r="LR11" s="129" t="s">
        <v>1340</v>
      </c>
      <c r="LS11" s="130"/>
      <c r="LT11" s="131"/>
      <c r="LU11" s="129" t="s">
        <v>1341</v>
      </c>
      <c r="LV11" s="130"/>
      <c r="LW11" s="131"/>
      <c r="LX11" s="129" t="s">
        <v>1342</v>
      </c>
      <c r="LY11" s="130"/>
      <c r="LZ11" s="131"/>
      <c r="MA11" s="129" t="s">
        <v>1343</v>
      </c>
      <c r="MB11" s="130"/>
      <c r="MC11" s="131"/>
      <c r="MD11" s="75" t="s">
        <v>1344</v>
      </c>
      <c r="ME11" s="79"/>
      <c r="MF11" s="80"/>
      <c r="MG11" s="75" t="s">
        <v>1345</v>
      </c>
      <c r="MH11" s="79"/>
      <c r="MI11" s="80"/>
      <c r="MJ11" s="75" t="s">
        <v>1346</v>
      </c>
      <c r="MK11" s="79"/>
      <c r="ML11" s="80"/>
      <c r="MM11" s="129" t="s">
        <v>1386</v>
      </c>
      <c r="MN11" s="130"/>
      <c r="MO11" s="131"/>
      <c r="MP11" s="129" t="s">
        <v>1347</v>
      </c>
      <c r="MQ11" s="130"/>
      <c r="MR11" s="131"/>
      <c r="MS11" s="75" t="s">
        <v>1348</v>
      </c>
      <c r="MT11" s="79"/>
      <c r="MU11" s="80"/>
      <c r="MV11" s="75" t="s">
        <v>1349</v>
      </c>
      <c r="MW11" s="79"/>
      <c r="MX11" s="80"/>
      <c r="MY11" s="75" t="s">
        <v>1350</v>
      </c>
      <c r="MZ11" s="79"/>
      <c r="NA11" s="80"/>
      <c r="NB11" s="80" t="s">
        <v>1351</v>
      </c>
      <c r="NC11" s="66"/>
      <c r="ND11" s="66"/>
      <c r="NE11" s="66" t="s">
        <v>1352</v>
      </c>
      <c r="NF11" s="66"/>
      <c r="NG11" s="66"/>
      <c r="NH11" s="146" t="s">
        <v>1387</v>
      </c>
      <c r="NI11" s="151"/>
      <c r="NJ11" s="152"/>
      <c r="NK11" s="66" t="s">
        <v>1388</v>
      </c>
      <c r="NL11" s="66"/>
      <c r="NM11" s="66"/>
      <c r="NN11" s="66" t="s">
        <v>1389</v>
      </c>
      <c r="NO11" s="66"/>
      <c r="NP11" s="66"/>
      <c r="NQ11" s="66" t="s">
        <v>1390</v>
      </c>
      <c r="NR11" s="66"/>
      <c r="NS11" s="66"/>
      <c r="NT11" s="66" t="s">
        <v>1391</v>
      </c>
      <c r="NU11" s="66"/>
      <c r="NV11" s="66"/>
      <c r="NW11" s="66" t="s">
        <v>1392</v>
      </c>
      <c r="NX11" s="66"/>
      <c r="NY11" s="66"/>
      <c r="NZ11" s="66" t="s">
        <v>1393</v>
      </c>
      <c r="OA11" s="66"/>
      <c r="OB11" s="66"/>
      <c r="OC11" s="129" t="s">
        <v>1394</v>
      </c>
      <c r="OD11" s="130"/>
      <c r="OE11" s="131"/>
      <c r="OF11" s="129" t="s">
        <v>1395</v>
      </c>
      <c r="OG11" s="130"/>
      <c r="OH11" s="131"/>
      <c r="OI11" s="129" t="s">
        <v>1396</v>
      </c>
      <c r="OJ11" s="130"/>
      <c r="OK11" s="130"/>
      <c r="OL11" s="66" t="s">
        <v>1353</v>
      </c>
      <c r="OM11" s="66"/>
      <c r="ON11" s="66"/>
      <c r="OO11" s="129" t="s">
        <v>1354</v>
      </c>
      <c r="OP11" s="130"/>
      <c r="OQ11" s="131"/>
      <c r="OR11" s="129" t="s">
        <v>1355</v>
      </c>
      <c r="OS11" s="130"/>
      <c r="OT11" s="131"/>
      <c r="OU11" s="129" t="s">
        <v>1397</v>
      </c>
      <c r="OV11" s="130"/>
      <c r="OW11" s="131"/>
      <c r="OX11" s="129" t="s">
        <v>1356</v>
      </c>
      <c r="OY11" s="130"/>
      <c r="OZ11" s="131"/>
      <c r="PA11" s="129" t="s">
        <v>1357</v>
      </c>
      <c r="PB11" s="130"/>
      <c r="PC11" s="131"/>
      <c r="PD11" s="129" t="s">
        <v>1358</v>
      </c>
      <c r="PE11" s="130"/>
      <c r="PF11" s="131"/>
      <c r="PG11" s="129" t="s">
        <v>1359</v>
      </c>
      <c r="PH11" s="130"/>
      <c r="PI11" s="131"/>
      <c r="PJ11" s="129" t="s">
        <v>1438</v>
      </c>
      <c r="PK11" s="130"/>
      <c r="PL11" s="130"/>
      <c r="PM11" s="130" t="s">
        <v>1439</v>
      </c>
      <c r="PN11" s="130"/>
      <c r="PO11" s="130"/>
      <c r="PP11" s="130" t="s">
        <v>1440</v>
      </c>
      <c r="PQ11" s="130"/>
      <c r="PR11" s="130"/>
      <c r="PS11" s="130" t="s">
        <v>1441</v>
      </c>
      <c r="PT11" s="130"/>
      <c r="PU11" s="130"/>
      <c r="PV11" s="130" t="s">
        <v>1442</v>
      </c>
      <c r="PW11" s="130"/>
      <c r="PX11" s="130"/>
      <c r="PY11" s="130" t="s">
        <v>1443</v>
      </c>
      <c r="PZ11" s="130"/>
      <c r="QA11" s="130"/>
      <c r="QB11" s="130" t="s">
        <v>1444</v>
      </c>
      <c r="QC11" s="130"/>
      <c r="QD11" s="130"/>
      <c r="QE11" s="130" t="s">
        <v>1445</v>
      </c>
      <c r="QF11" s="130"/>
      <c r="QG11" s="130"/>
      <c r="QH11" s="130" t="s">
        <v>1446</v>
      </c>
      <c r="QI11" s="130"/>
      <c r="QJ11" s="130"/>
      <c r="QK11" s="130" t="s">
        <v>1447</v>
      </c>
      <c r="QL11" s="130"/>
      <c r="QM11" s="130"/>
      <c r="QN11" s="130" t="s">
        <v>1448</v>
      </c>
      <c r="QO11" s="130"/>
      <c r="QP11" s="130"/>
      <c r="QQ11" s="130" t="s">
        <v>1449</v>
      </c>
      <c r="QR11" s="130"/>
      <c r="QS11" s="130"/>
      <c r="QT11" s="130" t="s">
        <v>1450</v>
      </c>
      <c r="QU11" s="130"/>
      <c r="QV11" s="130"/>
      <c r="QW11" s="130" t="s">
        <v>1451</v>
      </c>
      <c r="QX11" s="130"/>
      <c r="QY11" s="131"/>
      <c r="QZ11" s="66" t="s">
        <v>1360</v>
      </c>
      <c r="RA11" s="66"/>
      <c r="RB11" s="66"/>
      <c r="RC11" s="66" t="s">
        <v>1361</v>
      </c>
      <c r="RD11" s="66"/>
      <c r="RE11" s="66"/>
      <c r="RF11" s="66" t="s">
        <v>1398</v>
      </c>
      <c r="RG11" s="66"/>
      <c r="RH11" s="66"/>
      <c r="RI11" s="66" t="s">
        <v>1362</v>
      </c>
      <c r="RJ11" s="66"/>
      <c r="RK11" s="66"/>
      <c r="RL11" s="66" t="s">
        <v>1363</v>
      </c>
      <c r="RM11" s="66"/>
      <c r="RN11" s="66"/>
      <c r="RO11" s="66" t="s">
        <v>1364</v>
      </c>
      <c r="RP11" s="66"/>
      <c r="RQ11" s="66"/>
      <c r="RR11" s="66" t="s">
        <v>1365</v>
      </c>
      <c r="RS11" s="66"/>
      <c r="RT11" s="66"/>
      <c r="RU11" s="66" t="s">
        <v>1366</v>
      </c>
      <c r="RV11" s="66"/>
      <c r="RW11" s="66"/>
      <c r="RX11" s="66" t="s">
        <v>1367</v>
      </c>
      <c r="RY11" s="66"/>
      <c r="RZ11" s="66"/>
      <c r="SA11" s="66" t="s">
        <v>1368</v>
      </c>
      <c r="SB11" s="66"/>
      <c r="SC11" s="66"/>
      <c r="SD11" s="66" t="s">
        <v>1369</v>
      </c>
      <c r="SE11" s="66"/>
      <c r="SF11" s="66"/>
      <c r="SG11" s="66" t="s">
        <v>1370</v>
      </c>
      <c r="SH11" s="66"/>
      <c r="SI11" s="66"/>
      <c r="SJ11" s="66" t="s">
        <v>1399</v>
      </c>
      <c r="SK11" s="66"/>
      <c r="SL11" s="66"/>
      <c r="SM11" s="66" t="s">
        <v>1371</v>
      </c>
      <c r="SN11" s="66"/>
      <c r="SO11" s="66"/>
      <c r="SP11" s="66" t="s">
        <v>1372</v>
      </c>
      <c r="SQ11" s="66"/>
      <c r="SR11" s="66"/>
      <c r="SS11" s="66" t="s">
        <v>1373</v>
      </c>
      <c r="ST11" s="66"/>
      <c r="SU11" s="66"/>
      <c r="SV11" s="66" t="s">
        <v>1374</v>
      </c>
      <c r="SW11" s="66"/>
      <c r="SX11" s="75"/>
      <c r="SY11" s="66" t="s">
        <v>1375</v>
      </c>
      <c r="SZ11" s="66"/>
      <c r="TA11" s="75"/>
      <c r="TB11" s="66" t="s">
        <v>1376</v>
      </c>
      <c r="TC11" s="66"/>
      <c r="TD11" s="75"/>
      <c r="TE11" s="66" t="s">
        <v>1377</v>
      </c>
      <c r="TF11" s="66"/>
      <c r="TG11" s="75"/>
      <c r="TH11" s="75" t="s">
        <v>1378</v>
      </c>
      <c r="TI11" s="116"/>
      <c r="TJ11" s="116"/>
      <c r="TK11" s="75" t="s">
        <v>1452</v>
      </c>
      <c r="TL11" s="79"/>
      <c r="TM11" s="80"/>
      <c r="TN11" s="75" t="s">
        <v>1453</v>
      </c>
      <c r="TO11" s="79"/>
      <c r="TP11" s="80"/>
      <c r="TQ11" s="75" t="s">
        <v>1454</v>
      </c>
      <c r="TR11" s="79"/>
      <c r="TS11" s="80"/>
      <c r="TT11" s="75" t="s">
        <v>1455</v>
      </c>
      <c r="TU11" s="79"/>
      <c r="TV11" s="80"/>
      <c r="TW11" s="75" t="s">
        <v>1456</v>
      </c>
      <c r="TX11" s="79"/>
      <c r="TY11" s="80"/>
      <c r="TZ11" s="75" t="s">
        <v>1457</v>
      </c>
      <c r="UA11" s="79"/>
      <c r="UB11" s="80"/>
      <c r="UC11" s="75" t="s">
        <v>1458</v>
      </c>
      <c r="UD11" s="79"/>
      <c r="UE11" s="80"/>
      <c r="UF11" s="75" t="s">
        <v>1459</v>
      </c>
      <c r="UG11" s="79"/>
      <c r="UH11" s="80"/>
      <c r="UI11" s="75" t="s">
        <v>1460</v>
      </c>
      <c r="UJ11" s="79"/>
      <c r="UK11" s="80"/>
      <c r="UL11" s="75" t="s">
        <v>1461</v>
      </c>
      <c r="UM11" s="79"/>
      <c r="UN11" s="80"/>
      <c r="UO11" s="75" t="s">
        <v>1462</v>
      </c>
      <c r="UP11" s="79"/>
      <c r="UQ11" s="80"/>
      <c r="UR11" s="75" t="s">
        <v>1463</v>
      </c>
      <c r="US11" s="79"/>
      <c r="UT11" s="80"/>
      <c r="UU11" s="75" t="s">
        <v>1464</v>
      </c>
      <c r="UV11" s="79"/>
      <c r="UW11" s="80"/>
      <c r="UX11" s="75" t="s">
        <v>1465</v>
      </c>
      <c r="UY11" s="79"/>
      <c r="UZ11" s="80"/>
      <c r="VA11" s="75" t="s">
        <v>1466</v>
      </c>
      <c r="VB11" s="79"/>
      <c r="VC11" s="80"/>
      <c r="VD11" s="75" t="s">
        <v>1467</v>
      </c>
      <c r="VE11" s="79"/>
      <c r="VF11" s="80"/>
      <c r="VG11" s="75" t="s">
        <v>1468</v>
      </c>
      <c r="VH11" s="79"/>
      <c r="VI11" s="80"/>
      <c r="VJ11" s="75" t="s">
        <v>1469</v>
      </c>
      <c r="VK11" s="79"/>
      <c r="VL11" s="80"/>
    </row>
    <row r="12" spans="1:584" ht="109.15" customHeight="1" thickBot="1">
      <c r="A12" s="101"/>
      <c r="B12" s="101"/>
      <c r="C12" s="62" t="s">
        <v>1671</v>
      </c>
      <c r="D12" s="63"/>
      <c r="E12" s="64"/>
      <c r="F12" s="62" t="s">
        <v>1672</v>
      </c>
      <c r="G12" s="63"/>
      <c r="H12" s="64"/>
      <c r="I12" s="147" t="s">
        <v>1673</v>
      </c>
      <c r="J12" s="148"/>
      <c r="K12" s="149"/>
      <c r="L12" s="62" t="s">
        <v>1674</v>
      </c>
      <c r="M12" s="63"/>
      <c r="N12" s="64"/>
      <c r="O12" s="62" t="s">
        <v>1675</v>
      </c>
      <c r="P12" s="63"/>
      <c r="Q12" s="64"/>
      <c r="R12" s="62" t="s">
        <v>1676</v>
      </c>
      <c r="S12" s="63"/>
      <c r="T12" s="64"/>
      <c r="U12" s="62" t="s">
        <v>1677</v>
      </c>
      <c r="V12" s="63"/>
      <c r="W12" s="64"/>
      <c r="X12" s="62" t="s">
        <v>1678</v>
      </c>
      <c r="Y12" s="63"/>
      <c r="Z12" s="64"/>
      <c r="AA12" s="62" t="s">
        <v>1679</v>
      </c>
      <c r="AB12" s="63"/>
      <c r="AC12" s="64"/>
      <c r="AD12" s="62" t="s">
        <v>1680</v>
      </c>
      <c r="AE12" s="63"/>
      <c r="AF12" s="64"/>
      <c r="AG12" s="62" t="s">
        <v>1681</v>
      </c>
      <c r="AH12" s="63"/>
      <c r="AI12" s="64"/>
      <c r="AJ12" s="62" t="s">
        <v>1682</v>
      </c>
      <c r="AK12" s="63"/>
      <c r="AL12" s="64"/>
      <c r="AM12" s="62" t="s">
        <v>1683</v>
      </c>
      <c r="AN12" s="63"/>
      <c r="AO12" s="64"/>
      <c r="AP12" s="62" t="s">
        <v>1684</v>
      </c>
      <c r="AQ12" s="63"/>
      <c r="AR12" s="64"/>
      <c r="AS12" s="62" t="s">
        <v>1685</v>
      </c>
      <c r="AT12" s="63"/>
      <c r="AU12" s="64"/>
      <c r="AV12" s="62" t="s">
        <v>1686</v>
      </c>
      <c r="AW12" s="63"/>
      <c r="AX12" s="64"/>
      <c r="AY12" s="62" t="s">
        <v>1687</v>
      </c>
      <c r="AZ12" s="63"/>
      <c r="BA12" s="64"/>
      <c r="BB12" s="62" t="s">
        <v>1688</v>
      </c>
      <c r="BC12" s="63"/>
      <c r="BD12" s="64"/>
      <c r="BE12" s="62" t="s">
        <v>1689</v>
      </c>
      <c r="BF12" s="63"/>
      <c r="BG12" s="64"/>
      <c r="BH12" s="62" t="s">
        <v>1690</v>
      </c>
      <c r="BI12" s="63"/>
      <c r="BJ12" s="64"/>
      <c r="BK12" s="62" t="s">
        <v>1691</v>
      </c>
      <c r="BL12" s="63"/>
      <c r="BM12" s="64"/>
      <c r="BN12" s="62" t="s">
        <v>1531</v>
      </c>
      <c r="BO12" s="63"/>
      <c r="BP12" s="64"/>
      <c r="BQ12" s="62" t="s">
        <v>1692</v>
      </c>
      <c r="BR12" s="63"/>
      <c r="BS12" s="64"/>
      <c r="BT12" s="62" t="s">
        <v>1693</v>
      </c>
      <c r="BU12" s="63"/>
      <c r="BV12" s="64"/>
      <c r="BW12" s="62" t="s">
        <v>1694</v>
      </c>
      <c r="BX12" s="63"/>
      <c r="BY12" s="64"/>
      <c r="BZ12" s="62" t="s">
        <v>1695</v>
      </c>
      <c r="CA12" s="63"/>
      <c r="CB12" s="64"/>
      <c r="CC12" s="62" t="s">
        <v>1696</v>
      </c>
      <c r="CD12" s="63"/>
      <c r="CE12" s="64"/>
      <c r="CF12" s="62" t="s">
        <v>1697</v>
      </c>
      <c r="CG12" s="63"/>
      <c r="CH12" s="64"/>
      <c r="CI12" s="62" t="s">
        <v>1698</v>
      </c>
      <c r="CJ12" s="63"/>
      <c r="CK12" s="64"/>
      <c r="CL12" s="62" t="s">
        <v>1699</v>
      </c>
      <c r="CM12" s="63"/>
      <c r="CN12" s="64"/>
      <c r="CO12" s="62" t="s">
        <v>1700</v>
      </c>
      <c r="CP12" s="63"/>
      <c r="CQ12" s="64"/>
      <c r="CR12" s="62" t="s">
        <v>1701</v>
      </c>
      <c r="CS12" s="63"/>
      <c r="CT12" s="64"/>
      <c r="CU12" s="62" t="s">
        <v>1702</v>
      </c>
      <c r="CV12" s="63"/>
      <c r="CW12" s="64"/>
      <c r="CX12" s="108" t="s">
        <v>1703</v>
      </c>
      <c r="CY12" s="109"/>
      <c r="CZ12" s="110"/>
      <c r="DA12" s="62" t="s">
        <v>1704</v>
      </c>
      <c r="DB12" s="63"/>
      <c r="DC12" s="64"/>
      <c r="DD12" s="62" t="s">
        <v>1705</v>
      </c>
      <c r="DE12" s="63"/>
      <c r="DF12" s="64"/>
      <c r="DG12" s="62" t="s">
        <v>1706</v>
      </c>
      <c r="DH12" s="63"/>
      <c r="DI12" s="64"/>
      <c r="DJ12" s="62" t="s">
        <v>1707</v>
      </c>
      <c r="DK12" s="63"/>
      <c r="DL12" s="64"/>
      <c r="DM12" s="62" t="s">
        <v>1708</v>
      </c>
      <c r="DN12" s="63"/>
      <c r="DO12" s="64"/>
      <c r="DP12" s="62" t="s">
        <v>1709</v>
      </c>
      <c r="DQ12" s="63"/>
      <c r="DR12" s="64"/>
      <c r="DS12" s="62" t="s">
        <v>1710</v>
      </c>
      <c r="DT12" s="63"/>
      <c r="DU12" s="64"/>
      <c r="DV12" s="62" t="s">
        <v>1585</v>
      </c>
      <c r="DW12" s="63"/>
      <c r="DX12" s="64"/>
      <c r="DY12" s="62" t="s">
        <v>1711</v>
      </c>
      <c r="DZ12" s="63"/>
      <c r="EA12" s="64"/>
      <c r="EB12" s="62" t="s">
        <v>1712</v>
      </c>
      <c r="EC12" s="63"/>
      <c r="ED12" s="64"/>
      <c r="EE12" s="62" t="s">
        <v>1713</v>
      </c>
      <c r="EF12" s="63"/>
      <c r="EG12" s="64"/>
      <c r="EH12" s="62" t="s">
        <v>1714</v>
      </c>
      <c r="EI12" s="63"/>
      <c r="EJ12" s="64"/>
      <c r="EK12" s="62" t="s">
        <v>1715</v>
      </c>
      <c r="EL12" s="63"/>
      <c r="EM12" s="64"/>
      <c r="EN12" s="62" t="s">
        <v>1716</v>
      </c>
      <c r="EO12" s="63"/>
      <c r="EP12" s="64"/>
      <c r="EQ12" s="62" t="s">
        <v>1717</v>
      </c>
      <c r="ER12" s="63"/>
      <c r="ES12" s="64"/>
      <c r="ET12" s="62" t="s">
        <v>1718</v>
      </c>
      <c r="EU12" s="63"/>
      <c r="EV12" s="64"/>
      <c r="EW12" s="62" t="s">
        <v>1719</v>
      </c>
      <c r="EX12" s="63"/>
      <c r="EY12" s="64"/>
      <c r="EZ12" s="62" t="s">
        <v>1720</v>
      </c>
      <c r="FA12" s="63"/>
      <c r="FB12" s="64"/>
      <c r="FC12" s="62" t="s">
        <v>1721</v>
      </c>
      <c r="FD12" s="63"/>
      <c r="FE12" s="64"/>
      <c r="FF12" s="62" t="s">
        <v>1722</v>
      </c>
      <c r="FG12" s="63"/>
      <c r="FH12" s="64"/>
      <c r="FI12" s="62" t="s">
        <v>1723</v>
      </c>
      <c r="FJ12" s="63"/>
      <c r="FK12" s="64"/>
      <c r="FL12" s="62" t="s">
        <v>1614</v>
      </c>
      <c r="FM12" s="63"/>
      <c r="FN12" s="64"/>
      <c r="FO12" s="135" t="s">
        <v>1617</v>
      </c>
      <c r="FP12" s="136"/>
      <c r="FQ12" s="137"/>
      <c r="FR12" s="108" t="s">
        <v>1724</v>
      </c>
      <c r="FS12" s="109"/>
      <c r="FT12" s="110"/>
      <c r="FU12" s="62" t="s">
        <v>1725</v>
      </c>
      <c r="FV12" s="63"/>
      <c r="FW12" s="64"/>
      <c r="FX12" s="62" t="s">
        <v>1726</v>
      </c>
      <c r="FY12" s="63"/>
      <c r="FZ12" s="64"/>
      <c r="GA12" s="62" t="s">
        <v>1727</v>
      </c>
      <c r="GB12" s="63"/>
      <c r="GC12" s="64"/>
      <c r="GD12" s="62" t="s">
        <v>1728</v>
      </c>
      <c r="GE12" s="63"/>
      <c r="GF12" s="64"/>
      <c r="GG12" s="62" t="s">
        <v>1729</v>
      </c>
      <c r="GH12" s="63"/>
      <c r="GI12" s="64"/>
      <c r="GJ12" s="108" t="s">
        <v>1730</v>
      </c>
      <c r="GK12" s="109"/>
      <c r="GL12" s="110"/>
      <c r="GM12" s="62" t="s">
        <v>1731</v>
      </c>
      <c r="GN12" s="63"/>
      <c r="GO12" s="64"/>
      <c r="GP12" s="62" t="s">
        <v>1732</v>
      </c>
      <c r="GQ12" s="63"/>
      <c r="GR12" s="64"/>
      <c r="GS12" s="62" t="s">
        <v>1733</v>
      </c>
      <c r="GT12" s="63"/>
      <c r="GU12" s="64"/>
      <c r="GV12" s="62" t="s">
        <v>1734</v>
      </c>
      <c r="GW12" s="63"/>
      <c r="GX12" s="64"/>
      <c r="GY12" s="62" t="s">
        <v>1735</v>
      </c>
      <c r="GZ12" s="63"/>
      <c r="HA12" s="64"/>
      <c r="HB12" s="62" t="s">
        <v>1736</v>
      </c>
      <c r="HC12" s="63"/>
      <c r="HD12" s="64"/>
      <c r="HE12" s="62" t="s">
        <v>1737</v>
      </c>
      <c r="HF12" s="63"/>
      <c r="HG12" s="64"/>
      <c r="HH12" s="62" t="s">
        <v>1738</v>
      </c>
      <c r="HI12" s="63"/>
      <c r="HJ12" s="64"/>
      <c r="HK12" s="62" t="s">
        <v>1739</v>
      </c>
      <c r="HL12" s="63"/>
      <c r="HM12" s="64"/>
      <c r="HN12" s="62" t="s">
        <v>1740</v>
      </c>
      <c r="HO12" s="63"/>
      <c r="HP12" s="64"/>
      <c r="HQ12" s="62" t="s">
        <v>1741</v>
      </c>
      <c r="HR12" s="63"/>
      <c r="HS12" s="64"/>
      <c r="HT12" s="62" t="s">
        <v>1742</v>
      </c>
      <c r="HU12" s="63"/>
      <c r="HV12" s="64"/>
      <c r="HW12" s="62" t="s">
        <v>1743</v>
      </c>
      <c r="HX12" s="63"/>
      <c r="HY12" s="64"/>
      <c r="HZ12" s="62" t="s">
        <v>1744</v>
      </c>
      <c r="IA12" s="63"/>
      <c r="IB12" s="64"/>
      <c r="IC12" s="62" t="s">
        <v>1745</v>
      </c>
      <c r="ID12" s="63"/>
      <c r="IE12" s="64"/>
      <c r="IF12" s="62" t="s">
        <v>1746</v>
      </c>
      <c r="IG12" s="63"/>
      <c r="IH12" s="64"/>
      <c r="II12" s="62" t="s">
        <v>1670</v>
      </c>
      <c r="IJ12" s="63"/>
      <c r="IK12" s="64"/>
      <c r="IL12" s="62" t="s">
        <v>1780</v>
      </c>
      <c r="IM12" s="63"/>
      <c r="IN12" s="64"/>
      <c r="IO12" s="62" t="s">
        <v>1781</v>
      </c>
      <c r="IP12" s="63"/>
      <c r="IQ12" s="64"/>
      <c r="IR12" s="62" t="s">
        <v>1782</v>
      </c>
      <c r="IS12" s="63"/>
      <c r="IT12" s="64"/>
      <c r="IU12" s="62" t="s">
        <v>1783</v>
      </c>
      <c r="IV12" s="63"/>
      <c r="IW12" s="64"/>
      <c r="IX12" s="62" t="s">
        <v>1784</v>
      </c>
      <c r="IY12" s="63"/>
      <c r="IZ12" s="64"/>
      <c r="JA12" s="62" t="s">
        <v>1785</v>
      </c>
      <c r="JB12" s="63"/>
      <c r="JC12" s="64"/>
      <c r="JD12" s="62" t="s">
        <v>1786</v>
      </c>
      <c r="JE12" s="63"/>
      <c r="JF12" s="64"/>
      <c r="JG12" s="62" t="s">
        <v>1787</v>
      </c>
      <c r="JH12" s="63"/>
      <c r="JI12" s="64"/>
      <c r="JJ12" s="108" t="s">
        <v>1788</v>
      </c>
      <c r="JK12" s="109"/>
      <c r="JL12" s="110"/>
      <c r="JM12" s="62" t="s">
        <v>1789</v>
      </c>
      <c r="JN12" s="63"/>
      <c r="JO12" s="64"/>
      <c r="JP12" s="108" t="s">
        <v>1790</v>
      </c>
      <c r="JQ12" s="109"/>
      <c r="JR12" s="110"/>
      <c r="JS12" s="62" t="s">
        <v>1791</v>
      </c>
      <c r="JT12" s="63"/>
      <c r="JU12" s="64"/>
      <c r="JV12" s="62" t="s">
        <v>1792</v>
      </c>
      <c r="JW12" s="63"/>
      <c r="JX12" s="64"/>
      <c r="JY12" s="62" t="s">
        <v>1951</v>
      </c>
      <c r="JZ12" s="63"/>
      <c r="KA12" s="64"/>
      <c r="KB12" s="62" t="s">
        <v>1952</v>
      </c>
      <c r="KC12" s="63"/>
      <c r="KD12" s="64"/>
      <c r="KE12" s="108" t="s">
        <v>1953</v>
      </c>
      <c r="KF12" s="109"/>
      <c r="KG12" s="110"/>
      <c r="KH12" s="62" t="s">
        <v>1954</v>
      </c>
      <c r="KI12" s="63"/>
      <c r="KJ12" s="64"/>
      <c r="KK12" s="62" t="s">
        <v>1955</v>
      </c>
      <c r="KL12" s="63"/>
      <c r="KM12" s="64"/>
      <c r="KN12" s="62" t="s">
        <v>1956</v>
      </c>
      <c r="KO12" s="63"/>
      <c r="KP12" s="64"/>
      <c r="KQ12" s="62" t="s">
        <v>1957</v>
      </c>
      <c r="KR12" s="63"/>
      <c r="KS12" s="64"/>
      <c r="KT12" s="62" t="s">
        <v>1958</v>
      </c>
      <c r="KU12" s="63"/>
      <c r="KV12" s="64"/>
      <c r="KW12" s="62" t="s">
        <v>1959</v>
      </c>
      <c r="KX12" s="63"/>
      <c r="KY12" s="64"/>
      <c r="KZ12" s="62" t="s">
        <v>1960</v>
      </c>
      <c r="LA12" s="63"/>
      <c r="LB12" s="64"/>
      <c r="LC12" s="62" t="s">
        <v>1820</v>
      </c>
      <c r="LD12" s="63"/>
      <c r="LE12" s="64"/>
      <c r="LF12" s="62" t="s">
        <v>1961</v>
      </c>
      <c r="LG12" s="63"/>
      <c r="LH12" s="64"/>
      <c r="LI12" s="62" t="s">
        <v>1962</v>
      </c>
      <c r="LJ12" s="63"/>
      <c r="LK12" s="64"/>
      <c r="LL12" s="62" t="s">
        <v>1963</v>
      </c>
      <c r="LM12" s="63"/>
      <c r="LN12" s="64"/>
      <c r="LO12" s="108" t="s">
        <v>1964</v>
      </c>
      <c r="LP12" s="109"/>
      <c r="LQ12" s="110"/>
      <c r="LR12" s="62" t="s">
        <v>1965</v>
      </c>
      <c r="LS12" s="63"/>
      <c r="LT12" s="64"/>
      <c r="LU12" s="118" t="s">
        <v>1838</v>
      </c>
      <c r="LV12" s="119"/>
      <c r="LW12" s="120"/>
      <c r="LX12" s="62" t="s">
        <v>1966</v>
      </c>
      <c r="LY12" s="63"/>
      <c r="LZ12" s="64"/>
      <c r="MA12" s="62" t="s">
        <v>1967</v>
      </c>
      <c r="MB12" s="63"/>
      <c r="MC12" s="64"/>
      <c r="MD12" s="62" t="s">
        <v>1968</v>
      </c>
      <c r="ME12" s="63"/>
      <c r="MF12" s="64"/>
      <c r="MG12" s="108" t="s">
        <v>1969</v>
      </c>
      <c r="MH12" s="109"/>
      <c r="MI12" s="110"/>
      <c r="MJ12" s="62" t="s">
        <v>1845</v>
      </c>
      <c r="MK12" s="63"/>
      <c r="ML12" s="64"/>
      <c r="MM12" s="62" t="s">
        <v>1970</v>
      </c>
      <c r="MN12" s="63"/>
      <c r="MO12" s="64"/>
      <c r="MP12" s="62" t="s">
        <v>1971</v>
      </c>
      <c r="MQ12" s="63"/>
      <c r="MR12" s="64"/>
      <c r="MS12" s="62" t="s">
        <v>1972</v>
      </c>
      <c r="MT12" s="63"/>
      <c r="MU12" s="64"/>
      <c r="MV12" s="62" t="s">
        <v>1973</v>
      </c>
      <c r="MW12" s="63"/>
      <c r="MX12" s="64"/>
      <c r="MY12" s="62" t="s">
        <v>1974</v>
      </c>
      <c r="MZ12" s="63"/>
      <c r="NA12" s="64"/>
      <c r="NB12" s="62" t="s">
        <v>1975</v>
      </c>
      <c r="NC12" s="63"/>
      <c r="ND12" s="64"/>
      <c r="NE12" s="118" t="s">
        <v>1867</v>
      </c>
      <c r="NF12" s="119"/>
      <c r="NG12" s="150"/>
      <c r="NH12" s="147" t="s">
        <v>1976</v>
      </c>
      <c r="NI12" s="148"/>
      <c r="NJ12" s="149"/>
      <c r="NK12" s="62" t="s">
        <v>1977</v>
      </c>
      <c r="NL12" s="63"/>
      <c r="NM12" s="64"/>
      <c r="NN12" s="62" t="s">
        <v>1874</v>
      </c>
      <c r="NO12" s="63"/>
      <c r="NP12" s="64"/>
      <c r="NQ12" s="62" t="s">
        <v>1978</v>
      </c>
      <c r="NR12" s="63"/>
      <c r="NS12" s="64"/>
      <c r="NT12" s="62" t="s">
        <v>1979</v>
      </c>
      <c r="NU12" s="63"/>
      <c r="NV12" s="64"/>
      <c r="NW12" s="62" t="s">
        <v>1980</v>
      </c>
      <c r="NX12" s="63"/>
      <c r="NY12" s="64"/>
      <c r="NZ12" s="62" t="s">
        <v>1981</v>
      </c>
      <c r="OA12" s="63"/>
      <c r="OB12" s="64"/>
      <c r="OC12" s="62" t="s">
        <v>1982</v>
      </c>
      <c r="OD12" s="63"/>
      <c r="OE12" s="64"/>
      <c r="OF12" s="62" t="s">
        <v>1983</v>
      </c>
      <c r="OG12" s="63"/>
      <c r="OH12" s="64"/>
      <c r="OI12" s="62" t="s">
        <v>1984</v>
      </c>
      <c r="OJ12" s="63"/>
      <c r="OK12" s="64"/>
      <c r="OL12" s="62" t="s">
        <v>1985</v>
      </c>
      <c r="OM12" s="63"/>
      <c r="ON12" s="64"/>
      <c r="OO12" s="62" t="s">
        <v>1986</v>
      </c>
      <c r="OP12" s="63"/>
      <c r="OQ12" s="64"/>
      <c r="OR12" s="62" t="s">
        <v>1987</v>
      </c>
      <c r="OS12" s="63"/>
      <c r="OT12" s="64"/>
      <c r="OU12" s="62" t="s">
        <v>1988</v>
      </c>
      <c r="OV12" s="63"/>
      <c r="OW12" s="64"/>
      <c r="OX12" s="108" t="s">
        <v>1900</v>
      </c>
      <c r="OY12" s="109"/>
      <c r="OZ12" s="110"/>
      <c r="PA12" s="62" t="s">
        <v>1989</v>
      </c>
      <c r="PB12" s="63"/>
      <c r="PC12" s="64"/>
      <c r="PD12" s="62" t="s">
        <v>1990</v>
      </c>
      <c r="PE12" s="63"/>
      <c r="PF12" s="64"/>
      <c r="PG12" s="62" t="s">
        <v>1991</v>
      </c>
      <c r="PH12" s="63"/>
      <c r="PI12" s="64"/>
      <c r="PJ12" s="108" t="s">
        <v>1992</v>
      </c>
      <c r="PK12" s="109"/>
      <c r="PL12" s="110"/>
      <c r="PM12" s="62" t="s">
        <v>1993</v>
      </c>
      <c r="PN12" s="63"/>
      <c r="PO12" s="64"/>
      <c r="PP12" s="62" t="s">
        <v>1994</v>
      </c>
      <c r="PQ12" s="63"/>
      <c r="PR12" s="64"/>
      <c r="PS12" s="108" t="s">
        <v>1995</v>
      </c>
      <c r="PT12" s="109"/>
      <c r="PU12" s="110"/>
      <c r="PV12" s="108" t="s">
        <v>1996</v>
      </c>
      <c r="PW12" s="109"/>
      <c r="PX12" s="110"/>
      <c r="PY12" s="62" t="s">
        <v>1997</v>
      </c>
      <c r="PZ12" s="63"/>
      <c r="QA12" s="64"/>
      <c r="QB12" s="62" t="s">
        <v>1998</v>
      </c>
      <c r="QC12" s="63"/>
      <c r="QD12" s="64"/>
      <c r="QE12" s="62" t="s">
        <v>1999</v>
      </c>
      <c r="QF12" s="63"/>
      <c r="QG12" s="64"/>
      <c r="QH12" s="62" t="s">
        <v>2000</v>
      </c>
      <c r="QI12" s="63"/>
      <c r="QJ12" s="64"/>
      <c r="QK12" s="62" t="s">
        <v>2001</v>
      </c>
      <c r="QL12" s="63"/>
      <c r="QM12" s="64"/>
      <c r="QN12" s="62" t="s">
        <v>2002</v>
      </c>
      <c r="QO12" s="63"/>
      <c r="QP12" s="64"/>
      <c r="QQ12" s="62" t="s">
        <v>2003</v>
      </c>
      <c r="QR12" s="63"/>
      <c r="QS12" s="64"/>
      <c r="QT12" s="62" t="s">
        <v>2004</v>
      </c>
      <c r="QU12" s="63"/>
      <c r="QV12" s="64"/>
      <c r="QW12" s="62" t="s">
        <v>2005</v>
      </c>
      <c r="QX12" s="63"/>
      <c r="QY12" s="64"/>
      <c r="QZ12" s="62" t="s">
        <v>2011</v>
      </c>
      <c r="RA12" s="63"/>
      <c r="RB12" s="64"/>
      <c r="RC12" s="62" t="s">
        <v>2012</v>
      </c>
      <c r="RD12" s="63"/>
      <c r="RE12" s="64"/>
      <c r="RF12" s="62" t="s">
        <v>2013</v>
      </c>
      <c r="RG12" s="63"/>
      <c r="RH12" s="64"/>
      <c r="RI12" s="108" t="s">
        <v>2017</v>
      </c>
      <c r="RJ12" s="109"/>
      <c r="RK12" s="110"/>
      <c r="RL12" s="62" t="s">
        <v>2021</v>
      </c>
      <c r="RM12" s="63"/>
      <c r="RN12" s="64"/>
      <c r="RO12" s="62" t="s">
        <v>2025</v>
      </c>
      <c r="RP12" s="63"/>
      <c r="RQ12" s="64"/>
      <c r="RR12" s="62" t="s">
        <v>2029</v>
      </c>
      <c r="RS12" s="63"/>
      <c r="RT12" s="64"/>
      <c r="RU12" s="108" t="s">
        <v>2030</v>
      </c>
      <c r="RV12" s="109"/>
      <c r="RW12" s="110"/>
      <c r="RX12" s="62" t="s">
        <v>2034</v>
      </c>
      <c r="RY12" s="63"/>
      <c r="RZ12" s="64"/>
      <c r="SA12" s="62" t="s">
        <v>2038</v>
      </c>
      <c r="SB12" s="63"/>
      <c r="SC12" s="64"/>
      <c r="SD12" s="62" t="s">
        <v>2042</v>
      </c>
      <c r="SE12" s="63"/>
      <c r="SF12" s="64"/>
      <c r="SG12" s="62" t="s">
        <v>2046</v>
      </c>
      <c r="SH12" s="63"/>
      <c r="SI12" s="64"/>
      <c r="SJ12" s="62" t="s">
        <v>2050</v>
      </c>
      <c r="SK12" s="63"/>
      <c r="SL12" s="64"/>
      <c r="SM12" s="108" t="s">
        <v>2051</v>
      </c>
      <c r="SN12" s="109"/>
      <c r="SO12" s="110"/>
      <c r="SP12" s="62" t="s">
        <v>2055</v>
      </c>
      <c r="SQ12" s="63"/>
      <c r="SR12" s="64"/>
      <c r="SS12" s="62" t="s">
        <v>2059</v>
      </c>
      <c r="ST12" s="63"/>
      <c r="SU12" s="64"/>
      <c r="SV12" s="62" t="s">
        <v>2063</v>
      </c>
      <c r="SW12" s="63"/>
      <c r="SX12" s="64"/>
      <c r="SY12" s="62" t="s">
        <v>2067</v>
      </c>
      <c r="SZ12" s="63"/>
      <c r="TA12" s="64"/>
      <c r="TB12" s="62" t="s">
        <v>2071</v>
      </c>
      <c r="TC12" s="63"/>
      <c r="TD12" s="64"/>
      <c r="TE12" s="62" t="s">
        <v>2075</v>
      </c>
      <c r="TF12" s="63"/>
      <c r="TG12" s="64"/>
      <c r="TH12" s="62" t="s">
        <v>2079</v>
      </c>
      <c r="TI12" s="63"/>
      <c r="TJ12" s="64"/>
      <c r="TK12" s="62" t="s">
        <v>2083</v>
      </c>
      <c r="TL12" s="63"/>
      <c r="TM12" s="64"/>
      <c r="TN12" s="62" t="s">
        <v>2084</v>
      </c>
      <c r="TO12" s="63"/>
      <c r="TP12" s="64"/>
      <c r="TQ12" s="62" t="s">
        <v>2088</v>
      </c>
      <c r="TR12" s="63"/>
      <c r="TS12" s="64"/>
      <c r="TT12" s="62" t="s">
        <v>2092</v>
      </c>
      <c r="TU12" s="63"/>
      <c r="TV12" s="64"/>
      <c r="TW12" s="62" t="s">
        <v>2096</v>
      </c>
      <c r="TX12" s="63"/>
      <c r="TY12" s="64"/>
      <c r="TZ12" s="62" t="s">
        <v>2100</v>
      </c>
      <c r="UA12" s="63"/>
      <c r="UB12" s="64"/>
      <c r="UC12" s="108" t="s">
        <v>2104</v>
      </c>
      <c r="UD12" s="109"/>
      <c r="UE12" s="110"/>
      <c r="UF12" s="62" t="s">
        <v>2107</v>
      </c>
      <c r="UG12" s="63"/>
      <c r="UH12" s="64"/>
      <c r="UI12" s="135" t="s">
        <v>2114</v>
      </c>
      <c r="UJ12" s="136"/>
      <c r="UK12" s="137"/>
      <c r="UL12" s="62" t="s">
        <v>2115</v>
      </c>
      <c r="UM12" s="63"/>
      <c r="UN12" s="64"/>
      <c r="UO12" s="62" t="s">
        <v>2119</v>
      </c>
      <c r="UP12" s="63"/>
      <c r="UQ12" s="64"/>
      <c r="UR12" s="62" t="s">
        <v>2123</v>
      </c>
      <c r="US12" s="63"/>
      <c r="UT12" s="64"/>
      <c r="UU12" s="62" t="s">
        <v>2127</v>
      </c>
      <c r="UV12" s="63"/>
      <c r="UW12" s="139"/>
      <c r="UX12" s="138" t="s">
        <v>2131</v>
      </c>
      <c r="UY12" s="63"/>
      <c r="UZ12" s="139"/>
      <c r="VA12" s="138" t="s">
        <v>2135</v>
      </c>
      <c r="VB12" s="63"/>
      <c r="VC12" s="64"/>
      <c r="VD12" s="62" t="s">
        <v>2139</v>
      </c>
      <c r="VE12" s="63"/>
      <c r="VF12" s="64"/>
      <c r="VG12" s="62" t="s">
        <v>2143</v>
      </c>
      <c r="VH12" s="63"/>
      <c r="VI12" s="64"/>
      <c r="VJ12" s="62" t="s">
        <v>2147</v>
      </c>
      <c r="VK12" s="63"/>
      <c r="VL12" s="64"/>
    </row>
    <row r="13" spans="1:584" ht="120.75" thickBot="1">
      <c r="A13" s="101"/>
      <c r="B13" s="101"/>
      <c r="C13" s="20" t="s">
        <v>1470</v>
      </c>
      <c r="D13" s="21" t="s">
        <v>1471</v>
      </c>
      <c r="E13" s="22" t="s">
        <v>1472</v>
      </c>
      <c r="F13" s="38" t="s">
        <v>1473</v>
      </c>
      <c r="G13" s="50" t="s">
        <v>1474</v>
      </c>
      <c r="H13" s="51" t="s">
        <v>1475</v>
      </c>
      <c r="I13" s="20" t="s">
        <v>1476</v>
      </c>
      <c r="J13" s="21" t="s">
        <v>1477</v>
      </c>
      <c r="K13" s="22" t="s">
        <v>1478</v>
      </c>
      <c r="L13" s="20" t="s">
        <v>1479</v>
      </c>
      <c r="M13" s="21" t="s">
        <v>1480</v>
      </c>
      <c r="N13" s="22" t="s">
        <v>1481</v>
      </c>
      <c r="O13" s="20" t="s">
        <v>1482</v>
      </c>
      <c r="P13" s="21" t="s">
        <v>1483</v>
      </c>
      <c r="Q13" s="22" t="s">
        <v>1484</v>
      </c>
      <c r="R13" s="20" t="s">
        <v>1485</v>
      </c>
      <c r="S13" s="21" t="s">
        <v>1486</v>
      </c>
      <c r="T13" s="22" t="s">
        <v>1487</v>
      </c>
      <c r="U13" s="20" t="s">
        <v>1488</v>
      </c>
      <c r="V13" s="21" t="s">
        <v>1489</v>
      </c>
      <c r="W13" s="22" t="s">
        <v>1490</v>
      </c>
      <c r="X13" s="20" t="s">
        <v>1491</v>
      </c>
      <c r="Y13" s="21" t="s">
        <v>1492</v>
      </c>
      <c r="Z13" s="22" t="s">
        <v>1493</v>
      </c>
      <c r="AA13" s="20" t="s">
        <v>1494</v>
      </c>
      <c r="AB13" s="21" t="s">
        <v>1495</v>
      </c>
      <c r="AC13" s="22" t="s">
        <v>1496</v>
      </c>
      <c r="AD13" s="20" t="s">
        <v>1497</v>
      </c>
      <c r="AE13" s="21" t="s">
        <v>1498</v>
      </c>
      <c r="AF13" s="22" t="s">
        <v>1499</v>
      </c>
      <c r="AG13" s="20" t="s">
        <v>1500</v>
      </c>
      <c r="AH13" s="21" t="s">
        <v>1501</v>
      </c>
      <c r="AI13" s="22" t="s">
        <v>1502</v>
      </c>
      <c r="AJ13" s="20" t="s">
        <v>1503</v>
      </c>
      <c r="AK13" s="21" t="s">
        <v>1504</v>
      </c>
      <c r="AL13" s="22" t="s">
        <v>1505</v>
      </c>
      <c r="AM13" s="20" t="s">
        <v>1506</v>
      </c>
      <c r="AN13" s="21" t="s">
        <v>1507</v>
      </c>
      <c r="AO13" s="22" t="s">
        <v>1508</v>
      </c>
      <c r="AP13" s="20" t="s">
        <v>1509</v>
      </c>
      <c r="AQ13" s="21" t="s">
        <v>1510</v>
      </c>
      <c r="AR13" s="22" t="s">
        <v>1511</v>
      </c>
      <c r="AS13" s="20" t="s">
        <v>1512</v>
      </c>
      <c r="AT13" s="21" t="s">
        <v>1513</v>
      </c>
      <c r="AU13" s="22" t="s">
        <v>1514</v>
      </c>
      <c r="AV13" s="20" t="s">
        <v>1515</v>
      </c>
      <c r="AW13" s="21" t="s">
        <v>1516</v>
      </c>
      <c r="AX13" s="22" t="s">
        <v>1517</v>
      </c>
      <c r="AY13" s="20" t="s">
        <v>954</v>
      </c>
      <c r="AZ13" s="21" t="s">
        <v>1518</v>
      </c>
      <c r="BA13" s="22" t="s">
        <v>1519</v>
      </c>
      <c r="BB13" s="20" t="s">
        <v>1520</v>
      </c>
      <c r="BC13" s="21" t="s">
        <v>1521</v>
      </c>
      <c r="BD13" s="22" t="s">
        <v>1522</v>
      </c>
      <c r="BE13" s="20" t="s">
        <v>1523</v>
      </c>
      <c r="BF13" s="21" t="s">
        <v>1524</v>
      </c>
      <c r="BG13" s="22" t="s">
        <v>360</v>
      </c>
      <c r="BH13" s="20" t="s">
        <v>1525</v>
      </c>
      <c r="BI13" s="21" t="s">
        <v>1526</v>
      </c>
      <c r="BJ13" s="22" t="s">
        <v>1527</v>
      </c>
      <c r="BK13" s="20" t="s">
        <v>1528</v>
      </c>
      <c r="BL13" s="21" t="s">
        <v>1529</v>
      </c>
      <c r="BM13" s="22" t="s">
        <v>1530</v>
      </c>
      <c r="BN13" s="20" t="s">
        <v>1532</v>
      </c>
      <c r="BO13" s="21" t="s">
        <v>1533</v>
      </c>
      <c r="BP13" s="22" t="s">
        <v>1534</v>
      </c>
      <c r="BQ13" s="20" t="s">
        <v>1535</v>
      </c>
      <c r="BR13" s="21" t="s">
        <v>1536</v>
      </c>
      <c r="BS13" s="22" t="s">
        <v>1537</v>
      </c>
      <c r="BT13" s="20" t="s">
        <v>1538</v>
      </c>
      <c r="BU13" s="21" t="s">
        <v>1540</v>
      </c>
      <c r="BV13" s="22" t="s">
        <v>1539</v>
      </c>
      <c r="BW13" s="20" t="s">
        <v>1541</v>
      </c>
      <c r="BX13" s="21" t="s">
        <v>1542</v>
      </c>
      <c r="BY13" s="22" t="s">
        <v>1543</v>
      </c>
      <c r="BZ13" s="20" t="s">
        <v>1544</v>
      </c>
      <c r="CA13" s="21" t="s">
        <v>1536</v>
      </c>
      <c r="CB13" s="22" t="s">
        <v>1545</v>
      </c>
      <c r="CC13" s="20" t="s">
        <v>1546</v>
      </c>
      <c r="CD13" s="21" t="s">
        <v>1547</v>
      </c>
      <c r="CE13" s="22" t="s">
        <v>1548</v>
      </c>
      <c r="CF13" s="20" t="s">
        <v>526</v>
      </c>
      <c r="CG13" s="21" t="s">
        <v>551</v>
      </c>
      <c r="CH13" s="22" t="s">
        <v>556</v>
      </c>
      <c r="CI13" s="20" t="s">
        <v>1549</v>
      </c>
      <c r="CJ13" s="21" t="s">
        <v>1550</v>
      </c>
      <c r="CK13" s="22" t="s">
        <v>1551</v>
      </c>
      <c r="CL13" s="20" t="s">
        <v>1552</v>
      </c>
      <c r="CM13" s="21" t="s">
        <v>1553</v>
      </c>
      <c r="CN13" s="22" t="s">
        <v>1554</v>
      </c>
      <c r="CO13" s="20" t="s">
        <v>1555</v>
      </c>
      <c r="CP13" s="21" t="s">
        <v>1556</v>
      </c>
      <c r="CQ13" s="22" t="s">
        <v>1557</v>
      </c>
      <c r="CR13" s="20" t="s">
        <v>348</v>
      </c>
      <c r="CS13" s="21" t="s">
        <v>1558</v>
      </c>
      <c r="CT13" s="22" t="s">
        <v>1559</v>
      </c>
      <c r="CU13" s="20" t="s">
        <v>1560</v>
      </c>
      <c r="CV13" s="21" t="s">
        <v>1561</v>
      </c>
      <c r="CW13" s="22" t="s">
        <v>1562</v>
      </c>
      <c r="CX13" s="20" t="s">
        <v>1563</v>
      </c>
      <c r="CY13" s="21" t="s">
        <v>1564</v>
      </c>
      <c r="CZ13" s="22" t="s">
        <v>1565</v>
      </c>
      <c r="DA13" s="20" t="s">
        <v>1566</v>
      </c>
      <c r="DB13" s="21" t="s">
        <v>1567</v>
      </c>
      <c r="DC13" s="22" t="s">
        <v>1568</v>
      </c>
      <c r="DD13" s="20" t="s">
        <v>1569</v>
      </c>
      <c r="DE13" s="21" t="s">
        <v>1570</v>
      </c>
      <c r="DF13" s="22" t="s">
        <v>1571</v>
      </c>
      <c r="DG13" s="20" t="s">
        <v>1572</v>
      </c>
      <c r="DH13" s="21" t="s">
        <v>1573</v>
      </c>
      <c r="DI13" s="22" t="s">
        <v>1574</v>
      </c>
      <c r="DJ13" s="20" t="s">
        <v>1575</v>
      </c>
      <c r="DK13" s="21" t="s">
        <v>1576</v>
      </c>
      <c r="DL13" s="22" t="s">
        <v>1577</v>
      </c>
      <c r="DM13" s="20" t="s">
        <v>1578</v>
      </c>
      <c r="DN13" s="21" t="s">
        <v>1579</v>
      </c>
      <c r="DO13" s="22" t="s">
        <v>1580</v>
      </c>
      <c r="DP13" s="20" t="s">
        <v>583</v>
      </c>
      <c r="DQ13" s="21" t="s">
        <v>1581</v>
      </c>
      <c r="DR13" s="22" t="s">
        <v>1582</v>
      </c>
      <c r="DS13" s="20" t="s">
        <v>1583</v>
      </c>
      <c r="DT13" s="21" t="s">
        <v>1584</v>
      </c>
      <c r="DU13" s="22" t="s">
        <v>50</v>
      </c>
      <c r="DV13" s="20" t="s">
        <v>1586</v>
      </c>
      <c r="DW13" s="21" t="s">
        <v>1587</v>
      </c>
      <c r="DX13" s="22" t="s">
        <v>1588</v>
      </c>
      <c r="DY13" s="20" t="s">
        <v>1589</v>
      </c>
      <c r="DZ13" s="21" t="s">
        <v>1590</v>
      </c>
      <c r="EA13" s="22" t="s">
        <v>1591</v>
      </c>
      <c r="EB13" s="20" t="s">
        <v>583</v>
      </c>
      <c r="EC13" s="21" t="s">
        <v>1581</v>
      </c>
      <c r="ED13" s="22" t="s">
        <v>1582</v>
      </c>
      <c r="EE13" s="20" t="s">
        <v>1592</v>
      </c>
      <c r="EF13" s="21" t="s">
        <v>1593</v>
      </c>
      <c r="EG13" s="22" t="s">
        <v>1594</v>
      </c>
      <c r="EH13" s="20" t="s">
        <v>1595</v>
      </c>
      <c r="EI13" s="21" t="s">
        <v>1596</v>
      </c>
      <c r="EJ13" s="22" t="s">
        <v>1597</v>
      </c>
      <c r="EK13" s="20" t="s">
        <v>1039</v>
      </c>
      <c r="EL13" s="21" t="s">
        <v>1598</v>
      </c>
      <c r="EM13" s="22" t="s">
        <v>1599</v>
      </c>
      <c r="EN13" s="20" t="s">
        <v>1600</v>
      </c>
      <c r="EO13" s="21" t="s">
        <v>1601</v>
      </c>
      <c r="EP13" s="22" t="s">
        <v>1602</v>
      </c>
      <c r="EQ13" s="20" t="s">
        <v>679</v>
      </c>
      <c r="ER13" s="21" t="s">
        <v>692</v>
      </c>
      <c r="ES13" s="22" t="s">
        <v>681</v>
      </c>
      <c r="ET13" s="20" t="s">
        <v>1603</v>
      </c>
      <c r="EU13" s="21" t="s">
        <v>1604</v>
      </c>
      <c r="EV13" s="22" t="s">
        <v>1605</v>
      </c>
      <c r="EW13" s="20" t="s">
        <v>1606</v>
      </c>
      <c r="EX13" s="21" t="s">
        <v>1607</v>
      </c>
      <c r="EY13" s="22" t="s">
        <v>283</v>
      </c>
      <c r="EZ13" s="20" t="s">
        <v>967</v>
      </c>
      <c r="FA13" s="21" t="s">
        <v>1608</v>
      </c>
      <c r="FB13" s="22" t="s">
        <v>1609</v>
      </c>
      <c r="FC13" s="20" t="s">
        <v>526</v>
      </c>
      <c r="FD13" s="21" t="s">
        <v>551</v>
      </c>
      <c r="FE13" s="22" t="s">
        <v>556</v>
      </c>
      <c r="FF13" s="20" t="s">
        <v>1610</v>
      </c>
      <c r="FG13" s="21" t="s">
        <v>1611</v>
      </c>
      <c r="FH13" s="22" t="s">
        <v>50</v>
      </c>
      <c r="FI13" s="20" t="s">
        <v>1612</v>
      </c>
      <c r="FJ13" s="21" t="s">
        <v>130</v>
      </c>
      <c r="FK13" s="22" t="s">
        <v>1613</v>
      </c>
      <c r="FL13" s="38" t="s">
        <v>1615</v>
      </c>
      <c r="FM13" s="21"/>
      <c r="FN13" s="25" t="s">
        <v>1616</v>
      </c>
      <c r="FO13" s="26" t="s">
        <v>1618</v>
      </c>
      <c r="FP13" s="26" t="s">
        <v>1619</v>
      </c>
      <c r="FQ13" s="26" t="s">
        <v>1620</v>
      </c>
      <c r="FR13" s="20" t="s">
        <v>1621</v>
      </c>
      <c r="FS13" s="21" t="s">
        <v>1622</v>
      </c>
      <c r="FT13" s="22" t="s">
        <v>1623</v>
      </c>
      <c r="FU13" s="20" t="s">
        <v>1624</v>
      </c>
      <c r="FV13" s="21" t="s">
        <v>1625</v>
      </c>
      <c r="FW13" s="22" t="s">
        <v>1626</v>
      </c>
      <c r="FX13" s="20" t="s">
        <v>1627</v>
      </c>
      <c r="FY13" s="21" t="s">
        <v>1628</v>
      </c>
      <c r="FZ13" s="22" t="s">
        <v>1629</v>
      </c>
      <c r="GA13" s="20" t="s">
        <v>170</v>
      </c>
      <c r="GB13" s="21" t="s">
        <v>1630</v>
      </c>
      <c r="GC13" s="22" t="s">
        <v>540</v>
      </c>
      <c r="GD13" s="20" t="s">
        <v>1631</v>
      </c>
      <c r="GE13" s="21" t="s">
        <v>1632</v>
      </c>
      <c r="GF13" s="22" t="s">
        <v>1633</v>
      </c>
      <c r="GG13" s="20" t="s">
        <v>275</v>
      </c>
      <c r="GH13" s="21" t="s">
        <v>1634</v>
      </c>
      <c r="GI13" s="22" t="s">
        <v>172</v>
      </c>
      <c r="GJ13" s="20" t="s">
        <v>1549</v>
      </c>
      <c r="GK13" s="21" t="s">
        <v>1550</v>
      </c>
      <c r="GL13" s="22" t="s">
        <v>1635</v>
      </c>
      <c r="GM13" s="20" t="s">
        <v>1636</v>
      </c>
      <c r="GN13" s="21" t="s">
        <v>1637</v>
      </c>
      <c r="GO13" s="22" t="s">
        <v>1638</v>
      </c>
      <c r="GP13" s="20" t="s">
        <v>1039</v>
      </c>
      <c r="GQ13" s="21" t="s">
        <v>1598</v>
      </c>
      <c r="GR13" s="22" t="s">
        <v>1599</v>
      </c>
      <c r="GS13" s="20" t="s">
        <v>1639</v>
      </c>
      <c r="GT13" s="21" t="s">
        <v>1640</v>
      </c>
      <c r="GU13" s="22" t="s">
        <v>1641</v>
      </c>
      <c r="GV13" s="20" t="s">
        <v>48</v>
      </c>
      <c r="GW13" s="21" t="s">
        <v>49</v>
      </c>
      <c r="GX13" s="22" t="s">
        <v>50</v>
      </c>
      <c r="GY13" s="20" t="s">
        <v>1642</v>
      </c>
      <c r="GZ13" s="21" t="s">
        <v>1643</v>
      </c>
      <c r="HA13" s="22" t="s">
        <v>718</v>
      </c>
      <c r="HB13" s="20" t="s">
        <v>1644</v>
      </c>
      <c r="HC13" s="21" t="s">
        <v>1645</v>
      </c>
      <c r="HD13" s="22" t="s">
        <v>50</v>
      </c>
      <c r="HE13" s="20" t="s">
        <v>1006</v>
      </c>
      <c r="HF13" s="21" t="s">
        <v>1646</v>
      </c>
      <c r="HG13" s="22" t="s">
        <v>127</v>
      </c>
      <c r="HH13" s="20" t="s">
        <v>1647</v>
      </c>
      <c r="HI13" s="21" t="s">
        <v>130</v>
      </c>
      <c r="HJ13" s="22" t="s">
        <v>1613</v>
      </c>
      <c r="HK13" s="20" t="s">
        <v>526</v>
      </c>
      <c r="HL13" s="21" t="s">
        <v>551</v>
      </c>
      <c r="HM13" s="22" t="s">
        <v>556</v>
      </c>
      <c r="HN13" s="20" t="s">
        <v>1648</v>
      </c>
      <c r="HO13" s="21" t="s">
        <v>1649</v>
      </c>
      <c r="HP13" s="22" t="s">
        <v>1650</v>
      </c>
      <c r="HQ13" s="20" t="s">
        <v>1651</v>
      </c>
      <c r="HR13" s="21" t="s">
        <v>1652</v>
      </c>
      <c r="HS13" s="22" t="s">
        <v>1653</v>
      </c>
      <c r="HT13" s="20" t="s">
        <v>1654</v>
      </c>
      <c r="HU13" s="21" t="s">
        <v>1655</v>
      </c>
      <c r="HV13" s="22" t="s">
        <v>1656</v>
      </c>
      <c r="HW13" s="20" t="s">
        <v>1657</v>
      </c>
      <c r="HX13" s="21" t="s">
        <v>1658</v>
      </c>
      <c r="HY13" s="22" t="s">
        <v>1659</v>
      </c>
      <c r="HZ13" s="20" t="s">
        <v>1660</v>
      </c>
      <c r="IA13" s="21" t="s">
        <v>1661</v>
      </c>
      <c r="IB13" s="22" t="s">
        <v>1662</v>
      </c>
      <c r="IC13" s="20" t="s">
        <v>1663</v>
      </c>
      <c r="ID13" s="21" t="s">
        <v>1664</v>
      </c>
      <c r="IE13" s="22" t="s">
        <v>1665</v>
      </c>
      <c r="IF13" s="20" t="s">
        <v>1575</v>
      </c>
      <c r="IG13" s="21" t="s">
        <v>1576</v>
      </c>
      <c r="IH13" s="22" t="s">
        <v>1666</v>
      </c>
      <c r="II13" s="20" t="s">
        <v>1667</v>
      </c>
      <c r="IJ13" s="21" t="s">
        <v>1668</v>
      </c>
      <c r="IK13" s="22" t="s">
        <v>1669</v>
      </c>
      <c r="IL13" s="20" t="s">
        <v>1747</v>
      </c>
      <c r="IM13" s="21" t="s">
        <v>1748</v>
      </c>
      <c r="IN13" s="22" t="s">
        <v>1749</v>
      </c>
      <c r="IO13" s="20" t="s">
        <v>1750</v>
      </c>
      <c r="IP13" s="21" t="s">
        <v>1751</v>
      </c>
      <c r="IQ13" s="22" t="s">
        <v>1752</v>
      </c>
      <c r="IR13" s="20" t="s">
        <v>609</v>
      </c>
      <c r="IS13" s="21" t="s">
        <v>610</v>
      </c>
      <c r="IT13" s="22" t="s">
        <v>1753</v>
      </c>
      <c r="IU13" s="20" t="s">
        <v>1754</v>
      </c>
      <c r="IV13" s="21" t="s">
        <v>1755</v>
      </c>
      <c r="IW13" s="22" t="s">
        <v>1756</v>
      </c>
      <c r="IX13" s="20" t="s">
        <v>1757</v>
      </c>
      <c r="IY13" s="21" t="s">
        <v>1758</v>
      </c>
      <c r="IZ13" s="22" t="s">
        <v>1759</v>
      </c>
      <c r="JA13" s="20" t="s">
        <v>1760</v>
      </c>
      <c r="JB13" s="21" t="s">
        <v>1166</v>
      </c>
      <c r="JC13" s="22" t="s">
        <v>1761</v>
      </c>
      <c r="JD13" s="20" t="s">
        <v>655</v>
      </c>
      <c r="JE13" s="21" t="s">
        <v>656</v>
      </c>
      <c r="JF13" s="22" t="s">
        <v>657</v>
      </c>
      <c r="JG13" s="20" t="s">
        <v>1762</v>
      </c>
      <c r="JH13" s="21" t="s">
        <v>1763</v>
      </c>
      <c r="JI13" s="22" t="s">
        <v>1764</v>
      </c>
      <c r="JJ13" s="20" t="s">
        <v>1765</v>
      </c>
      <c r="JK13" s="21" t="s">
        <v>1766</v>
      </c>
      <c r="JL13" s="22" t="s">
        <v>1767</v>
      </c>
      <c r="JM13" s="27" t="s">
        <v>1768</v>
      </c>
      <c r="JN13" s="21" t="s">
        <v>1769</v>
      </c>
      <c r="JO13" s="22" t="s">
        <v>1770</v>
      </c>
      <c r="JP13" s="38" t="s">
        <v>1771</v>
      </c>
      <c r="JQ13" s="21" t="s">
        <v>1772</v>
      </c>
      <c r="JR13" s="22" t="s">
        <v>1773</v>
      </c>
      <c r="JS13" s="20" t="s">
        <v>1774</v>
      </c>
      <c r="JT13" s="21" t="s">
        <v>1775</v>
      </c>
      <c r="JU13" s="22" t="s">
        <v>1776</v>
      </c>
      <c r="JV13" s="20" t="s">
        <v>1777</v>
      </c>
      <c r="JW13" s="21" t="s">
        <v>1778</v>
      </c>
      <c r="JX13" s="22" t="s">
        <v>1779</v>
      </c>
      <c r="JY13" s="20" t="s">
        <v>1793</v>
      </c>
      <c r="JZ13" s="21" t="s">
        <v>1794</v>
      </c>
      <c r="KA13" s="22" t="s">
        <v>1795</v>
      </c>
      <c r="KB13" s="20" t="s">
        <v>48</v>
      </c>
      <c r="KC13" s="21" t="s">
        <v>49</v>
      </c>
      <c r="KD13" s="22" t="s">
        <v>50</v>
      </c>
      <c r="KE13" s="20" t="s">
        <v>1796</v>
      </c>
      <c r="KF13" s="21" t="s">
        <v>1797</v>
      </c>
      <c r="KG13" s="22" t="s">
        <v>1798</v>
      </c>
      <c r="KH13" s="20" t="s">
        <v>1799</v>
      </c>
      <c r="KI13" s="21" t="s">
        <v>1800</v>
      </c>
      <c r="KJ13" s="22" t="s">
        <v>1801</v>
      </c>
      <c r="KK13" s="20" t="s">
        <v>1802</v>
      </c>
      <c r="KL13" s="21" t="s">
        <v>1803</v>
      </c>
      <c r="KM13" s="22" t="s">
        <v>1804</v>
      </c>
      <c r="KN13" s="20" t="s">
        <v>1805</v>
      </c>
      <c r="KO13" s="21" t="s">
        <v>1806</v>
      </c>
      <c r="KP13" s="22" t="s">
        <v>1807</v>
      </c>
      <c r="KQ13" s="20" t="s">
        <v>1808</v>
      </c>
      <c r="KR13" s="21" t="s">
        <v>1809</v>
      </c>
      <c r="KS13" s="22" t="s">
        <v>1810</v>
      </c>
      <c r="KT13" s="20" t="s">
        <v>1811</v>
      </c>
      <c r="KU13" s="21" t="s">
        <v>1812</v>
      </c>
      <c r="KV13" s="22" t="s">
        <v>1813</v>
      </c>
      <c r="KW13" s="20" t="s">
        <v>1814</v>
      </c>
      <c r="KX13" s="21" t="s">
        <v>1815</v>
      </c>
      <c r="KY13" s="22" t="s">
        <v>1816</v>
      </c>
      <c r="KZ13" s="20" t="s">
        <v>1817</v>
      </c>
      <c r="LA13" s="21" t="s">
        <v>1818</v>
      </c>
      <c r="LB13" s="22" t="s">
        <v>1819</v>
      </c>
      <c r="LC13" s="20" t="s">
        <v>1821</v>
      </c>
      <c r="LD13" s="21" t="s">
        <v>1822</v>
      </c>
      <c r="LE13" s="22" t="s">
        <v>1823</v>
      </c>
      <c r="LF13" s="20" t="s">
        <v>1824</v>
      </c>
      <c r="LG13" s="21" t="s">
        <v>1825</v>
      </c>
      <c r="LH13" s="22" t="s">
        <v>50</v>
      </c>
      <c r="LI13" s="20" t="s">
        <v>1826</v>
      </c>
      <c r="LJ13" s="21" t="s">
        <v>1827</v>
      </c>
      <c r="LK13" s="22" t="s">
        <v>1828</v>
      </c>
      <c r="LL13" s="20" t="s">
        <v>1829</v>
      </c>
      <c r="LM13" s="21" t="s">
        <v>1830</v>
      </c>
      <c r="LN13" s="22" t="s">
        <v>1831</v>
      </c>
      <c r="LO13" s="20" t="s">
        <v>1832</v>
      </c>
      <c r="LP13" s="21" t="s">
        <v>1833</v>
      </c>
      <c r="LQ13" s="22" t="s">
        <v>1834</v>
      </c>
      <c r="LR13" s="20" t="s">
        <v>1757</v>
      </c>
      <c r="LS13" s="21" t="s">
        <v>1758</v>
      </c>
      <c r="LT13" s="22" t="s">
        <v>1759</v>
      </c>
      <c r="LU13" s="35" t="s">
        <v>1835</v>
      </c>
      <c r="LV13" s="36" t="s">
        <v>1836</v>
      </c>
      <c r="LW13" s="33" t="s">
        <v>1837</v>
      </c>
      <c r="LX13" s="20" t="s">
        <v>1839</v>
      </c>
      <c r="LY13" s="21" t="s">
        <v>1840</v>
      </c>
      <c r="LZ13" s="22" t="s">
        <v>1841</v>
      </c>
      <c r="MA13" s="20" t="s">
        <v>967</v>
      </c>
      <c r="MB13" s="21" t="s">
        <v>1608</v>
      </c>
      <c r="MC13" s="22" t="s">
        <v>1609</v>
      </c>
      <c r="MD13" s="20" t="s">
        <v>48</v>
      </c>
      <c r="ME13" s="21" t="s">
        <v>49</v>
      </c>
      <c r="MF13" s="22" t="s">
        <v>50</v>
      </c>
      <c r="MG13" s="20" t="s">
        <v>1842</v>
      </c>
      <c r="MH13" s="21" t="s">
        <v>1843</v>
      </c>
      <c r="MI13" s="22" t="s">
        <v>1844</v>
      </c>
      <c r="MJ13" s="20" t="s">
        <v>1846</v>
      </c>
      <c r="MK13" s="21" t="s">
        <v>1847</v>
      </c>
      <c r="ML13" s="22" t="s">
        <v>1848</v>
      </c>
      <c r="MM13" s="20" t="s">
        <v>204</v>
      </c>
      <c r="MN13" s="21" t="s">
        <v>1849</v>
      </c>
      <c r="MO13" s="22" t="s">
        <v>1080</v>
      </c>
      <c r="MP13" s="20" t="s">
        <v>1850</v>
      </c>
      <c r="MQ13" s="21" t="s">
        <v>1851</v>
      </c>
      <c r="MR13" s="22" t="s">
        <v>1852</v>
      </c>
      <c r="MS13" s="20" t="s">
        <v>1853</v>
      </c>
      <c r="MT13" s="21" t="s">
        <v>1854</v>
      </c>
      <c r="MU13" s="22" t="s">
        <v>1855</v>
      </c>
      <c r="MV13" s="20" t="s">
        <v>1856</v>
      </c>
      <c r="MW13" s="21" t="s">
        <v>1857</v>
      </c>
      <c r="MX13" s="22" t="s">
        <v>1858</v>
      </c>
      <c r="MY13" s="20" t="s">
        <v>1143</v>
      </c>
      <c r="MZ13" s="21" t="s">
        <v>1859</v>
      </c>
      <c r="NA13" s="22" t="s">
        <v>1860</v>
      </c>
      <c r="NB13" s="20" t="s">
        <v>1861</v>
      </c>
      <c r="NC13" s="21" t="s">
        <v>1862</v>
      </c>
      <c r="ND13" s="22" t="s">
        <v>1863</v>
      </c>
      <c r="NE13" s="37" t="s">
        <v>1864</v>
      </c>
      <c r="NF13" s="52" t="s">
        <v>1865</v>
      </c>
      <c r="NG13" s="52" t="s">
        <v>1866</v>
      </c>
      <c r="NH13" s="20" t="s">
        <v>1868</v>
      </c>
      <c r="NI13" s="21" t="s">
        <v>1869</v>
      </c>
      <c r="NJ13" s="22" t="s">
        <v>1870</v>
      </c>
      <c r="NK13" s="20" t="s">
        <v>1871</v>
      </c>
      <c r="NL13" s="21" t="s">
        <v>1872</v>
      </c>
      <c r="NM13" s="22" t="s">
        <v>1873</v>
      </c>
      <c r="NN13" s="20" t="s">
        <v>1875</v>
      </c>
      <c r="NO13" s="21" t="s">
        <v>1876</v>
      </c>
      <c r="NP13" s="22" t="s">
        <v>1877</v>
      </c>
      <c r="NQ13" s="20" t="s">
        <v>1878</v>
      </c>
      <c r="NR13" s="21" t="s">
        <v>1879</v>
      </c>
      <c r="NS13" s="22" t="s">
        <v>1880</v>
      </c>
      <c r="NT13" s="20" t="s">
        <v>1881</v>
      </c>
      <c r="NU13" s="21" t="s">
        <v>217</v>
      </c>
      <c r="NV13" s="22" t="s">
        <v>218</v>
      </c>
      <c r="NW13" s="20" t="s">
        <v>1882</v>
      </c>
      <c r="NX13" s="21" t="s">
        <v>1883</v>
      </c>
      <c r="NY13" s="22" t="s">
        <v>1884</v>
      </c>
      <c r="NZ13" s="20" t="s">
        <v>1885</v>
      </c>
      <c r="OA13" s="21" t="s">
        <v>1886</v>
      </c>
      <c r="OB13" s="22" t="s">
        <v>1887</v>
      </c>
      <c r="OC13" s="20" t="s">
        <v>679</v>
      </c>
      <c r="OD13" s="21" t="s">
        <v>692</v>
      </c>
      <c r="OE13" s="22" t="s">
        <v>681</v>
      </c>
      <c r="OF13" s="20" t="s">
        <v>1888</v>
      </c>
      <c r="OG13" s="21" t="s">
        <v>1889</v>
      </c>
      <c r="OH13" s="22" t="s">
        <v>1890</v>
      </c>
      <c r="OI13" s="20" t="s">
        <v>1891</v>
      </c>
      <c r="OJ13" s="21" t="s">
        <v>1892</v>
      </c>
      <c r="OK13" s="22" t="s">
        <v>1893</v>
      </c>
      <c r="OL13" s="20" t="s">
        <v>679</v>
      </c>
      <c r="OM13" s="21" t="s">
        <v>692</v>
      </c>
      <c r="ON13" s="22" t="s">
        <v>681</v>
      </c>
      <c r="OO13" s="20" t="s">
        <v>1894</v>
      </c>
      <c r="OP13" s="21" t="s">
        <v>1895</v>
      </c>
      <c r="OQ13" s="22" t="s">
        <v>1896</v>
      </c>
      <c r="OR13" s="20" t="s">
        <v>679</v>
      </c>
      <c r="OS13" s="21" t="s">
        <v>692</v>
      </c>
      <c r="OT13" s="22" t="s">
        <v>681</v>
      </c>
      <c r="OU13" s="20" t="s">
        <v>1897</v>
      </c>
      <c r="OV13" s="21" t="s">
        <v>1898</v>
      </c>
      <c r="OW13" s="22" t="s">
        <v>1899</v>
      </c>
      <c r="OX13" s="20" t="s">
        <v>1901</v>
      </c>
      <c r="OY13" s="21" t="s">
        <v>1902</v>
      </c>
      <c r="OZ13" s="22" t="s">
        <v>1903</v>
      </c>
      <c r="PA13" s="20" t="s">
        <v>580</v>
      </c>
      <c r="PB13" s="21" t="s">
        <v>1192</v>
      </c>
      <c r="PC13" s="22" t="s">
        <v>160</v>
      </c>
      <c r="PD13" s="20" t="s">
        <v>1904</v>
      </c>
      <c r="PE13" s="21" t="s">
        <v>1905</v>
      </c>
      <c r="PF13" s="22" t="s">
        <v>1906</v>
      </c>
      <c r="PG13" s="20" t="s">
        <v>1907</v>
      </c>
      <c r="PH13" s="21" t="s">
        <v>1908</v>
      </c>
      <c r="PI13" s="22" t="s">
        <v>1909</v>
      </c>
      <c r="PJ13" s="20" t="s">
        <v>1910</v>
      </c>
      <c r="PK13" s="21" t="s">
        <v>1911</v>
      </c>
      <c r="PL13" s="22" t="s">
        <v>1912</v>
      </c>
      <c r="PM13" s="20" t="s">
        <v>1913</v>
      </c>
      <c r="PN13" s="21" t="s">
        <v>1914</v>
      </c>
      <c r="PO13" s="22" t="s">
        <v>1915</v>
      </c>
      <c r="PP13" s="20" t="s">
        <v>1916</v>
      </c>
      <c r="PQ13" s="21" t="s">
        <v>1917</v>
      </c>
      <c r="PR13" s="22" t="s">
        <v>1918</v>
      </c>
      <c r="PS13" s="20" t="s">
        <v>1919</v>
      </c>
      <c r="PT13" s="21" t="s">
        <v>1920</v>
      </c>
      <c r="PU13" s="22" t="s">
        <v>1921</v>
      </c>
      <c r="PV13" s="20" t="s">
        <v>1922</v>
      </c>
      <c r="PW13" s="21" t="s">
        <v>1923</v>
      </c>
      <c r="PX13" s="22" t="s">
        <v>1924</v>
      </c>
      <c r="PY13" s="20" t="s">
        <v>1925</v>
      </c>
      <c r="PZ13" s="21" t="s">
        <v>1926</v>
      </c>
      <c r="QA13" s="22" t="s">
        <v>1927</v>
      </c>
      <c r="QB13" s="20" t="s">
        <v>1928</v>
      </c>
      <c r="QC13" s="21" t="s">
        <v>1929</v>
      </c>
      <c r="QD13" s="22" t="s">
        <v>1930</v>
      </c>
      <c r="QE13" s="20" t="s">
        <v>1931</v>
      </c>
      <c r="QF13" s="21" t="s">
        <v>1932</v>
      </c>
      <c r="QG13" s="22" t="s">
        <v>1933</v>
      </c>
      <c r="QH13" s="20" t="s">
        <v>1934</v>
      </c>
      <c r="QI13" s="21" t="s">
        <v>1935</v>
      </c>
      <c r="QJ13" s="22" t="s">
        <v>1936</v>
      </c>
      <c r="QK13" s="20" t="s">
        <v>1937</v>
      </c>
      <c r="QL13" s="21" t="s">
        <v>1938</v>
      </c>
      <c r="QM13" s="22" t="s">
        <v>1939</v>
      </c>
      <c r="QN13" s="20" t="s">
        <v>1940</v>
      </c>
      <c r="QO13" s="21" t="s">
        <v>1941</v>
      </c>
      <c r="QP13" s="22" t="s">
        <v>1942</v>
      </c>
      <c r="QQ13" s="20" t="s">
        <v>1943</v>
      </c>
      <c r="QR13" s="21" t="s">
        <v>1944</v>
      </c>
      <c r="QS13" s="22" t="s">
        <v>1945</v>
      </c>
      <c r="QT13" s="20" t="s">
        <v>1946</v>
      </c>
      <c r="QU13" s="21" t="s">
        <v>1075</v>
      </c>
      <c r="QV13" s="22" t="s">
        <v>1947</v>
      </c>
      <c r="QW13" s="20" t="s">
        <v>1948</v>
      </c>
      <c r="QX13" s="21" t="s">
        <v>1949</v>
      </c>
      <c r="QY13" s="22" t="s">
        <v>1950</v>
      </c>
      <c r="QZ13" s="20" t="s">
        <v>2006</v>
      </c>
      <c r="RA13" s="21" t="s">
        <v>2007</v>
      </c>
      <c r="RB13" s="22" t="s">
        <v>2008</v>
      </c>
      <c r="RC13" s="20" t="s">
        <v>2009</v>
      </c>
      <c r="RD13" s="21" t="s">
        <v>2010</v>
      </c>
      <c r="RE13" s="22" t="s">
        <v>50</v>
      </c>
      <c r="RF13" s="20" t="s">
        <v>2014</v>
      </c>
      <c r="RG13" s="21" t="s">
        <v>2015</v>
      </c>
      <c r="RH13" s="22" t="s">
        <v>2016</v>
      </c>
      <c r="RI13" s="20" t="s">
        <v>2018</v>
      </c>
      <c r="RJ13" s="21" t="s">
        <v>2019</v>
      </c>
      <c r="RK13" s="22" t="s">
        <v>2020</v>
      </c>
      <c r="RL13" s="20" t="s">
        <v>2022</v>
      </c>
      <c r="RM13" s="21" t="s">
        <v>2023</v>
      </c>
      <c r="RN13" s="22" t="s">
        <v>2024</v>
      </c>
      <c r="RO13" s="20" t="s">
        <v>2026</v>
      </c>
      <c r="RP13" s="21" t="s">
        <v>2027</v>
      </c>
      <c r="RQ13" s="22" t="s">
        <v>2028</v>
      </c>
      <c r="RR13" s="20" t="s">
        <v>48</v>
      </c>
      <c r="RS13" s="21" t="s">
        <v>49</v>
      </c>
      <c r="RT13" s="22" t="s">
        <v>50</v>
      </c>
      <c r="RU13" s="20" t="s">
        <v>2031</v>
      </c>
      <c r="RV13" s="21" t="s">
        <v>2032</v>
      </c>
      <c r="RW13" s="22" t="s">
        <v>2033</v>
      </c>
      <c r="RX13" s="20" t="s">
        <v>2035</v>
      </c>
      <c r="RY13" s="21" t="s">
        <v>2036</v>
      </c>
      <c r="RZ13" s="22" t="s">
        <v>2037</v>
      </c>
      <c r="SA13" s="20" t="s">
        <v>2039</v>
      </c>
      <c r="SB13" s="21" t="s">
        <v>2040</v>
      </c>
      <c r="SC13" s="22" t="s">
        <v>2041</v>
      </c>
      <c r="SD13" s="20" t="s">
        <v>2043</v>
      </c>
      <c r="SE13" s="21" t="s">
        <v>2044</v>
      </c>
      <c r="SF13" s="22" t="s">
        <v>2045</v>
      </c>
      <c r="SG13" s="20" t="s">
        <v>2047</v>
      </c>
      <c r="SH13" s="21" t="s">
        <v>2048</v>
      </c>
      <c r="SI13" s="22" t="s">
        <v>2049</v>
      </c>
      <c r="SJ13" s="20" t="s">
        <v>1642</v>
      </c>
      <c r="SK13" s="21" t="s">
        <v>1643</v>
      </c>
      <c r="SL13" s="22" t="s">
        <v>1010</v>
      </c>
      <c r="SM13" s="20" t="s">
        <v>2052</v>
      </c>
      <c r="SN13" s="21" t="s">
        <v>2053</v>
      </c>
      <c r="SO13" s="22" t="s">
        <v>2054</v>
      </c>
      <c r="SP13" s="20" t="s">
        <v>2056</v>
      </c>
      <c r="SQ13" s="21" t="s">
        <v>2057</v>
      </c>
      <c r="SR13" s="22" t="s">
        <v>2058</v>
      </c>
      <c r="SS13" s="20" t="s">
        <v>2060</v>
      </c>
      <c r="ST13" s="21" t="s">
        <v>2061</v>
      </c>
      <c r="SU13" s="22" t="s">
        <v>2062</v>
      </c>
      <c r="SV13" s="20" t="s">
        <v>2064</v>
      </c>
      <c r="SW13" s="21" t="s">
        <v>2065</v>
      </c>
      <c r="SX13" s="22" t="s">
        <v>2066</v>
      </c>
      <c r="SY13" s="20" t="s">
        <v>2068</v>
      </c>
      <c r="SZ13" s="21" t="s">
        <v>2069</v>
      </c>
      <c r="TA13" s="22" t="s">
        <v>2070</v>
      </c>
      <c r="TB13" s="20" t="s">
        <v>2072</v>
      </c>
      <c r="TC13" s="21" t="s">
        <v>2073</v>
      </c>
      <c r="TD13" s="22" t="s">
        <v>2074</v>
      </c>
      <c r="TE13" s="20" t="s">
        <v>2076</v>
      </c>
      <c r="TF13" s="21" t="s">
        <v>2077</v>
      </c>
      <c r="TG13" s="22" t="s">
        <v>2078</v>
      </c>
      <c r="TH13" s="20" t="s">
        <v>2080</v>
      </c>
      <c r="TI13" s="21" t="s">
        <v>2081</v>
      </c>
      <c r="TJ13" s="22" t="s">
        <v>2082</v>
      </c>
      <c r="TK13" s="20" t="s">
        <v>340</v>
      </c>
      <c r="TL13" s="21" t="s">
        <v>647</v>
      </c>
      <c r="TM13" s="22" t="s">
        <v>549</v>
      </c>
      <c r="TN13" s="20" t="s">
        <v>2085</v>
      </c>
      <c r="TO13" s="21" t="s">
        <v>2086</v>
      </c>
      <c r="TP13" s="22" t="s">
        <v>2087</v>
      </c>
      <c r="TQ13" s="20" t="s">
        <v>2089</v>
      </c>
      <c r="TR13" s="21" t="s">
        <v>2090</v>
      </c>
      <c r="TS13" s="22" t="s">
        <v>2091</v>
      </c>
      <c r="TT13" s="20" t="s">
        <v>2093</v>
      </c>
      <c r="TU13" s="21" t="s">
        <v>2094</v>
      </c>
      <c r="TV13" s="22" t="s">
        <v>2095</v>
      </c>
      <c r="TW13" s="20" t="s">
        <v>2097</v>
      </c>
      <c r="TX13" s="21" t="s">
        <v>2098</v>
      </c>
      <c r="TY13" s="22" t="s">
        <v>2099</v>
      </c>
      <c r="TZ13" s="20" t="s">
        <v>2101</v>
      </c>
      <c r="UA13" s="21" t="s">
        <v>2102</v>
      </c>
      <c r="UB13" s="22" t="s">
        <v>2103</v>
      </c>
      <c r="UC13" s="20" t="s">
        <v>2105</v>
      </c>
      <c r="UD13" s="21" t="s">
        <v>2106</v>
      </c>
      <c r="UE13" s="22" t="s">
        <v>507</v>
      </c>
      <c r="UF13" s="20" t="s">
        <v>2108</v>
      </c>
      <c r="UG13" s="21" t="s">
        <v>2109</v>
      </c>
      <c r="UH13" s="25" t="s">
        <v>2110</v>
      </c>
      <c r="UI13" s="18" t="s">
        <v>2112</v>
      </c>
      <c r="UJ13" s="18" t="s">
        <v>2111</v>
      </c>
      <c r="UK13" s="18" t="s">
        <v>2113</v>
      </c>
      <c r="UL13" s="20" t="s">
        <v>2116</v>
      </c>
      <c r="UM13" s="21" t="s">
        <v>2117</v>
      </c>
      <c r="UN13" s="22" t="s">
        <v>2118</v>
      </c>
      <c r="UO13" s="20" t="s">
        <v>2120</v>
      </c>
      <c r="UP13" s="21" t="s">
        <v>2121</v>
      </c>
      <c r="UQ13" s="22" t="s">
        <v>2122</v>
      </c>
      <c r="UR13" s="20" t="s">
        <v>2124</v>
      </c>
      <c r="US13" s="21" t="s">
        <v>2125</v>
      </c>
      <c r="UT13" s="22" t="s">
        <v>2126</v>
      </c>
      <c r="UU13" s="20" t="s">
        <v>2128</v>
      </c>
      <c r="UV13" s="21" t="s">
        <v>2129</v>
      </c>
      <c r="UW13" s="21" t="s">
        <v>2130</v>
      </c>
      <c r="UX13" s="20" t="s">
        <v>2132</v>
      </c>
      <c r="UY13" s="21" t="s">
        <v>2133</v>
      </c>
      <c r="UZ13" s="21" t="s">
        <v>2134</v>
      </c>
      <c r="VA13" s="20" t="s">
        <v>2136</v>
      </c>
      <c r="VB13" s="21" t="s">
        <v>2137</v>
      </c>
      <c r="VC13" s="22" t="s">
        <v>2138</v>
      </c>
      <c r="VD13" s="20" t="s">
        <v>2140</v>
      </c>
      <c r="VE13" s="21" t="s">
        <v>2141</v>
      </c>
      <c r="VF13" s="22" t="s">
        <v>2142</v>
      </c>
      <c r="VG13" s="20" t="s">
        <v>2144</v>
      </c>
      <c r="VH13" s="21" t="s">
        <v>2145</v>
      </c>
      <c r="VI13" s="22" t="s">
        <v>2146</v>
      </c>
      <c r="VJ13" s="20" t="s">
        <v>1129</v>
      </c>
      <c r="VK13" s="21" t="s">
        <v>2148</v>
      </c>
      <c r="VL13" s="22" t="s">
        <v>2149</v>
      </c>
    </row>
    <row r="14" spans="1:584" ht="15.75">
      <c r="A14" s="2">
        <v>1</v>
      </c>
      <c r="B14" s="57" t="s">
        <v>3196</v>
      </c>
      <c r="C14" s="9">
        <v>1</v>
      </c>
      <c r="D14" s="9"/>
      <c r="E14" s="9"/>
      <c r="F14" s="1">
        <v>1</v>
      </c>
      <c r="G14" s="1"/>
      <c r="H14" s="1"/>
      <c r="I14" s="1">
        <v>1</v>
      </c>
      <c r="J14" s="1"/>
      <c r="K14" s="1"/>
      <c r="L14" s="1">
        <v>1</v>
      </c>
      <c r="M14" s="1"/>
      <c r="N14" s="1"/>
      <c r="O14" s="1"/>
      <c r="P14" s="1">
        <v>1</v>
      </c>
      <c r="Q14" s="1"/>
      <c r="R14" s="1"/>
      <c r="S14" s="1">
        <v>1</v>
      </c>
      <c r="T14" s="1"/>
      <c r="U14" s="1">
        <v>1</v>
      </c>
      <c r="V14" s="1"/>
      <c r="W14" s="1"/>
      <c r="X14" s="1">
        <v>1</v>
      </c>
      <c r="Y14" s="1"/>
      <c r="Z14" s="1"/>
      <c r="AA14" s="1"/>
      <c r="AB14" s="1">
        <v>1</v>
      </c>
      <c r="AC14" s="1"/>
      <c r="AD14" s="1">
        <v>1</v>
      </c>
      <c r="AE14" s="1"/>
      <c r="AF14" s="1"/>
      <c r="AG14" s="1">
        <v>1</v>
      </c>
      <c r="AH14" s="1"/>
      <c r="AI14" s="1"/>
      <c r="AJ14" s="1">
        <v>1</v>
      </c>
      <c r="AK14" s="1"/>
      <c r="AL14" s="1"/>
      <c r="AM14" s="1">
        <v>1</v>
      </c>
      <c r="AN14" s="1"/>
      <c r="AO14" s="1"/>
      <c r="AP14" s="1">
        <v>1</v>
      </c>
      <c r="AQ14" s="1"/>
      <c r="AR14" s="1"/>
      <c r="AS14" s="1">
        <v>1</v>
      </c>
      <c r="AT14" s="1"/>
      <c r="AU14" s="1"/>
      <c r="AV14" s="1">
        <v>1</v>
      </c>
      <c r="AW14" s="1"/>
      <c r="AX14" s="1"/>
      <c r="AY14" s="1"/>
      <c r="AZ14" s="1">
        <v>1</v>
      </c>
      <c r="BA14" s="1"/>
      <c r="BB14" s="1"/>
      <c r="BC14" s="1">
        <v>1</v>
      </c>
      <c r="BD14" s="1"/>
      <c r="BE14" s="1"/>
      <c r="BF14" s="1">
        <v>1</v>
      </c>
      <c r="BG14" s="1"/>
      <c r="BH14" s="1"/>
      <c r="BI14" s="1">
        <v>1</v>
      </c>
      <c r="BJ14" s="1"/>
      <c r="BK14" s="1">
        <v>1</v>
      </c>
      <c r="BL14" s="1"/>
      <c r="BM14" s="1"/>
      <c r="BN14" s="1"/>
      <c r="BO14" s="1">
        <v>1</v>
      </c>
      <c r="BP14" s="1"/>
      <c r="BQ14" s="1"/>
      <c r="BR14" s="1">
        <v>1</v>
      </c>
      <c r="BS14" s="1"/>
      <c r="BT14" s="1">
        <v>1</v>
      </c>
      <c r="BU14" s="1"/>
      <c r="BV14" s="4"/>
      <c r="BW14" s="4"/>
      <c r="BX14" s="4"/>
      <c r="BY14" s="1">
        <v>1</v>
      </c>
      <c r="BZ14" s="1"/>
      <c r="CA14" s="1"/>
      <c r="CB14" s="1">
        <v>1</v>
      </c>
      <c r="CC14" s="1"/>
      <c r="CD14" s="1">
        <v>1</v>
      </c>
      <c r="CE14" s="1"/>
      <c r="CF14" s="1"/>
      <c r="CG14" s="1"/>
      <c r="CH14" s="1">
        <v>1</v>
      </c>
      <c r="CI14" s="4"/>
      <c r="CJ14" s="4">
        <v>1</v>
      </c>
      <c r="CK14" s="4"/>
      <c r="CL14" s="4"/>
      <c r="CM14" s="4">
        <v>1</v>
      </c>
      <c r="CN14" s="4"/>
      <c r="CO14" s="4"/>
      <c r="CP14" s="4">
        <v>1</v>
      </c>
      <c r="CQ14" s="4"/>
      <c r="CR14" s="4"/>
      <c r="CS14" s="4"/>
      <c r="CT14" s="4">
        <v>1</v>
      </c>
      <c r="CU14" s="4"/>
      <c r="CV14" s="4"/>
      <c r="CW14" s="4">
        <v>1</v>
      </c>
      <c r="CX14" s="4"/>
      <c r="CY14" s="4">
        <v>1</v>
      </c>
      <c r="CZ14" s="4"/>
      <c r="DA14" s="4"/>
      <c r="DB14" s="4"/>
      <c r="DC14" s="4">
        <v>1</v>
      </c>
      <c r="DD14" s="4"/>
      <c r="DE14" s="4"/>
      <c r="DF14" s="4">
        <v>1</v>
      </c>
      <c r="DG14" s="4"/>
      <c r="DH14" s="4"/>
      <c r="DI14" s="4">
        <v>1</v>
      </c>
      <c r="DJ14" s="4"/>
      <c r="DK14" s="4">
        <v>1</v>
      </c>
      <c r="DL14" s="4"/>
      <c r="DM14" s="4"/>
      <c r="DN14" s="4">
        <v>1</v>
      </c>
      <c r="DO14" s="4"/>
      <c r="DP14" s="4"/>
      <c r="DQ14" s="4"/>
      <c r="DR14" s="4">
        <v>1</v>
      </c>
      <c r="DS14" s="4"/>
      <c r="DT14" s="4"/>
      <c r="DU14" s="4">
        <v>1</v>
      </c>
      <c r="DV14" s="4"/>
      <c r="DW14" s="4">
        <v>1</v>
      </c>
      <c r="DX14" s="4"/>
      <c r="DY14" s="4"/>
      <c r="DZ14" s="4">
        <v>1</v>
      </c>
      <c r="EA14" s="4"/>
      <c r="EB14" s="4"/>
      <c r="EC14" s="4"/>
      <c r="ED14" s="4">
        <v>1</v>
      </c>
      <c r="EE14" s="4"/>
      <c r="EF14" s="4"/>
      <c r="EG14" s="4">
        <v>1</v>
      </c>
      <c r="EH14" s="4"/>
      <c r="EI14" s="4">
        <v>1</v>
      </c>
      <c r="EJ14" s="4"/>
      <c r="EK14" s="4"/>
      <c r="EL14" s="4"/>
      <c r="EM14" s="4">
        <v>1</v>
      </c>
      <c r="EN14" s="4"/>
      <c r="EO14" s="4"/>
      <c r="EP14" s="4">
        <v>1</v>
      </c>
      <c r="EQ14" s="4"/>
      <c r="ER14" s="4">
        <v>1</v>
      </c>
      <c r="ES14" s="4"/>
      <c r="ET14" s="4"/>
      <c r="EU14" s="4"/>
      <c r="EV14" s="4">
        <v>1</v>
      </c>
      <c r="EW14" s="4"/>
      <c r="EX14" s="4"/>
      <c r="EY14" s="30">
        <v>1</v>
      </c>
      <c r="EZ14" s="4"/>
      <c r="FA14" s="4">
        <v>1</v>
      </c>
      <c r="FB14" s="4"/>
      <c r="FC14" s="4"/>
      <c r="FD14" s="4"/>
      <c r="FE14" s="4">
        <v>1</v>
      </c>
      <c r="FF14" s="4"/>
      <c r="FG14" s="4">
        <v>1</v>
      </c>
      <c r="FH14" s="4"/>
      <c r="FI14" s="4"/>
      <c r="FJ14" s="4">
        <v>1</v>
      </c>
      <c r="FK14" s="4"/>
      <c r="FL14" s="4"/>
      <c r="FM14" s="4">
        <v>1</v>
      </c>
      <c r="FN14" s="4"/>
      <c r="FO14" s="24"/>
      <c r="FP14" s="24">
        <v>1</v>
      </c>
      <c r="FQ14" s="24"/>
      <c r="FR14" s="4"/>
      <c r="FS14" s="4">
        <v>1</v>
      </c>
      <c r="FT14" s="4"/>
      <c r="FU14" s="4"/>
      <c r="FV14" s="4">
        <v>1</v>
      </c>
      <c r="FW14" s="4"/>
      <c r="FX14" s="4"/>
      <c r="FY14" s="4">
        <v>1</v>
      </c>
      <c r="FZ14" s="4"/>
      <c r="GA14" s="4"/>
      <c r="GB14" s="4"/>
      <c r="GC14" s="4">
        <v>1</v>
      </c>
      <c r="GD14" s="4"/>
      <c r="GE14" s="4"/>
      <c r="GF14" s="4"/>
      <c r="GG14" s="4"/>
      <c r="GH14" s="4"/>
      <c r="GI14" s="4">
        <v>1</v>
      </c>
      <c r="GJ14" s="4"/>
      <c r="GK14" s="4"/>
      <c r="GL14" s="4">
        <v>1</v>
      </c>
      <c r="GM14" s="4"/>
      <c r="GN14" s="4">
        <v>1</v>
      </c>
      <c r="GO14" s="4"/>
      <c r="GP14" s="4"/>
      <c r="GQ14" s="4"/>
      <c r="GR14" s="4">
        <v>1</v>
      </c>
      <c r="GS14" s="4"/>
      <c r="GT14" s="4"/>
      <c r="GU14" s="4">
        <v>1</v>
      </c>
      <c r="GV14" s="4"/>
      <c r="GW14" s="4"/>
      <c r="GX14" s="4">
        <v>1</v>
      </c>
      <c r="GY14" s="4"/>
      <c r="GZ14" s="4"/>
      <c r="HA14" s="4">
        <v>1</v>
      </c>
      <c r="HB14" s="4"/>
      <c r="HC14" s="4"/>
      <c r="HD14" s="4">
        <v>1</v>
      </c>
      <c r="HE14" s="4"/>
      <c r="HF14" s="4"/>
      <c r="HG14" s="4">
        <v>1</v>
      </c>
      <c r="HH14" s="4"/>
      <c r="HI14" s="4">
        <v>1</v>
      </c>
      <c r="HJ14" s="4"/>
      <c r="HK14" s="4"/>
      <c r="HL14" s="4"/>
      <c r="HM14" s="4">
        <v>1</v>
      </c>
      <c r="HN14" s="4"/>
      <c r="HO14" s="4"/>
      <c r="HP14" s="4">
        <v>1</v>
      </c>
      <c r="HQ14" s="4"/>
      <c r="HR14" s="4"/>
      <c r="HS14" s="4">
        <v>1</v>
      </c>
      <c r="HT14" s="4"/>
      <c r="HU14" s="4"/>
      <c r="HV14" s="4">
        <v>1</v>
      </c>
      <c r="HW14" s="4"/>
      <c r="HX14" s="4">
        <v>1</v>
      </c>
      <c r="HY14" s="4"/>
      <c r="HZ14" s="4"/>
      <c r="IA14" s="4"/>
      <c r="IB14" s="4">
        <v>1</v>
      </c>
      <c r="IC14" s="4"/>
      <c r="ID14" s="4"/>
      <c r="IE14" s="4">
        <v>1</v>
      </c>
      <c r="IF14" s="4"/>
      <c r="IG14" s="4"/>
      <c r="IH14" s="4">
        <v>1</v>
      </c>
      <c r="II14" s="4"/>
      <c r="IJ14" s="4"/>
      <c r="IK14" s="4">
        <v>1</v>
      </c>
      <c r="IL14" s="39"/>
      <c r="IM14" s="4">
        <v>1</v>
      </c>
      <c r="IN14" s="4"/>
      <c r="IO14" s="4"/>
      <c r="IP14" s="4"/>
      <c r="IQ14" s="4">
        <v>1</v>
      </c>
      <c r="IR14" s="4"/>
      <c r="IS14" s="4">
        <v>1</v>
      </c>
      <c r="IT14" s="4"/>
      <c r="IU14" s="4"/>
      <c r="IV14" s="4">
        <v>1</v>
      </c>
      <c r="IW14" s="4"/>
      <c r="IX14" s="4"/>
      <c r="IY14" s="4"/>
      <c r="IZ14" s="4">
        <v>1</v>
      </c>
      <c r="JA14" s="4"/>
      <c r="JB14" s="4">
        <v>1</v>
      </c>
      <c r="JC14" s="4"/>
      <c r="JD14" s="4"/>
      <c r="JE14" s="4"/>
      <c r="JF14" s="4">
        <v>1</v>
      </c>
      <c r="JG14" s="4"/>
      <c r="JH14" s="4"/>
      <c r="JI14" s="4">
        <v>1</v>
      </c>
      <c r="JJ14" s="4"/>
      <c r="JK14" s="4"/>
      <c r="JL14" s="4">
        <v>1</v>
      </c>
      <c r="JM14" s="4"/>
      <c r="JN14" s="4">
        <v>1</v>
      </c>
      <c r="JO14" s="4"/>
      <c r="JP14" s="4"/>
      <c r="JQ14" s="4"/>
      <c r="JR14" s="4">
        <v>1</v>
      </c>
      <c r="JS14" s="4">
        <v>1</v>
      </c>
      <c r="JT14" s="4"/>
      <c r="JU14" s="4"/>
      <c r="JV14" s="4"/>
      <c r="JW14" s="4">
        <v>1</v>
      </c>
      <c r="JX14" s="4"/>
      <c r="JY14" s="4"/>
      <c r="JZ14" s="4">
        <v>1</v>
      </c>
      <c r="KA14" s="4"/>
      <c r="KB14" s="4"/>
      <c r="KC14" s="4"/>
      <c r="KD14" s="4">
        <v>1</v>
      </c>
      <c r="KE14" s="4"/>
      <c r="KF14" s="4"/>
      <c r="KG14" s="4">
        <v>1</v>
      </c>
      <c r="KH14" s="4"/>
      <c r="KI14" s="4"/>
      <c r="KJ14" s="4">
        <v>1</v>
      </c>
      <c r="KK14" s="4"/>
      <c r="KL14" s="4">
        <v>1</v>
      </c>
      <c r="KM14" s="4"/>
      <c r="KN14" s="4"/>
      <c r="KO14" s="4">
        <v>1</v>
      </c>
      <c r="KP14" s="4"/>
      <c r="KQ14" s="4"/>
      <c r="KR14" s="4">
        <v>1</v>
      </c>
      <c r="KS14" s="4"/>
      <c r="KT14" s="4"/>
      <c r="KU14" s="4">
        <v>1</v>
      </c>
      <c r="KV14" s="4"/>
      <c r="KW14" s="4"/>
      <c r="KX14" s="4">
        <v>1</v>
      </c>
      <c r="KY14" s="4"/>
      <c r="KZ14" s="4"/>
      <c r="LA14" s="4"/>
      <c r="LB14" s="4">
        <v>1</v>
      </c>
      <c r="LC14" s="4"/>
      <c r="LD14" s="4"/>
      <c r="LE14" s="4">
        <v>1</v>
      </c>
      <c r="LF14" s="4"/>
      <c r="LG14" s="4">
        <v>1</v>
      </c>
      <c r="LH14" s="4"/>
      <c r="LI14" s="4"/>
      <c r="LJ14" s="4">
        <v>1</v>
      </c>
      <c r="LK14" s="4"/>
      <c r="LL14" s="4"/>
      <c r="LM14" s="4">
        <v>1</v>
      </c>
      <c r="LN14" s="4"/>
      <c r="LO14" s="4"/>
      <c r="LP14" s="4"/>
      <c r="LQ14" s="4">
        <v>1</v>
      </c>
      <c r="LR14" s="4"/>
      <c r="LS14" s="4">
        <v>1</v>
      </c>
      <c r="LT14" s="4"/>
      <c r="LU14" s="4"/>
      <c r="LV14" s="4">
        <v>1</v>
      </c>
      <c r="LW14" s="4"/>
      <c r="LX14" s="4"/>
      <c r="LY14" s="4"/>
      <c r="LZ14" s="4">
        <v>1</v>
      </c>
      <c r="MA14" s="4"/>
      <c r="MB14" s="4">
        <v>1</v>
      </c>
      <c r="MC14" s="4"/>
      <c r="MD14" s="4"/>
      <c r="ME14" s="4"/>
      <c r="MF14" s="4">
        <v>1</v>
      </c>
      <c r="MG14" s="4"/>
      <c r="MH14" s="4">
        <v>1</v>
      </c>
      <c r="MI14" s="4"/>
      <c r="MJ14" s="4"/>
      <c r="MK14" s="4">
        <v>1</v>
      </c>
      <c r="ML14" s="4"/>
      <c r="MM14" s="4"/>
      <c r="MN14" s="4">
        <v>1</v>
      </c>
      <c r="MO14" s="4"/>
      <c r="MP14" s="4"/>
      <c r="MQ14" s="4">
        <v>1</v>
      </c>
      <c r="MR14" s="4"/>
      <c r="MS14" s="4"/>
      <c r="MT14" s="4">
        <v>1</v>
      </c>
      <c r="MU14" s="4"/>
      <c r="MV14" s="4"/>
      <c r="MW14" s="4"/>
      <c r="MX14" s="4">
        <v>1</v>
      </c>
      <c r="MY14" s="4"/>
      <c r="MZ14" s="4">
        <v>1</v>
      </c>
      <c r="NA14" s="4"/>
      <c r="NB14" s="4"/>
      <c r="NC14" s="4"/>
      <c r="ND14" s="4">
        <v>1</v>
      </c>
      <c r="NE14" s="4"/>
      <c r="NF14" s="4">
        <v>1</v>
      </c>
      <c r="NG14" s="4"/>
      <c r="NH14" s="4"/>
      <c r="NI14" s="4">
        <v>1</v>
      </c>
      <c r="NJ14" s="4"/>
      <c r="NK14" s="4"/>
      <c r="NL14" s="4">
        <v>1</v>
      </c>
      <c r="NM14" s="4"/>
      <c r="NN14" s="4"/>
      <c r="NO14" s="4">
        <v>1</v>
      </c>
      <c r="NP14" s="4"/>
      <c r="NQ14" s="4"/>
      <c r="NR14" s="4">
        <v>1</v>
      </c>
      <c r="NS14" s="4"/>
      <c r="NT14" s="4"/>
      <c r="NU14" s="4"/>
      <c r="NV14" s="4">
        <v>1</v>
      </c>
      <c r="NW14" s="4"/>
      <c r="NX14" s="4">
        <v>1</v>
      </c>
      <c r="NY14" s="4"/>
      <c r="NZ14" s="4"/>
      <c r="OA14" s="4">
        <v>1</v>
      </c>
      <c r="OB14" s="4"/>
      <c r="OC14" s="4"/>
      <c r="OD14" s="4">
        <v>1</v>
      </c>
      <c r="OE14" s="4"/>
      <c r="OF14" s="4"/>
      <c r="OG14" s="4">
        <v>1</v>
      </c>
      <c r="OH14" s="4"/>
      <c r="OI14" s="4"/>
      <c r="OJ14" s="4">
        <v>1</v>
      </c>
      <c r="OK14" s="4"/>
      <c r="OL14" s="4"/>
      <c r="OM14" s="4"/>
      <c r="ON14" s="4">
        <v>1</v>
      </c>
      <c r="OO14" s="4"/>
      <c r="OP14" s="4"/>
      <c r="OQ14" s="4">
        <v>1</v>
      </c>
      <c r="OR14" s="4"/>
      <c r="OS14" s="4">
        <v>1</v>
      </c>
      <c r="OT14" s="4"/>
      <c r="OU14" s="4"/>
      <c r="OV14" s="4"/>
      <c r="OW14" s="4">
        <v>1</v>
      </c>
      <c r="OX14" s="4"/>
      <c r="OY14" s="4"/>
      <c r="OZ14" s="4">
        <v>1</v>
      </c>
      <c r="PA14" s="4">
        <v>1</v>
      </c>
      <c r="PB14" s="4"/>
      <c r="PC14" s="4"/>
      <c r="PD14" s="4">
        <v>1</v>
      </c>
      <c r="PE14" s="4"/>
      <c r="PF14" s="4"/>
      <c r="PG14" s="4">
        <v>1</v>
      </c>
      <c r="PH14" s="4"/>
      <c r="PI14" s="4"/>
      <c r="PJ14" s="4"/>
      <c r="PK14" s="4"/>
      <c r="PL14" s="4"/>
      <c r="PM14" s="4">
        <v>1</v>
      </c>
      <c r="PN14" s="4"/>
      <c r="PO14" s="4"/>
      <c r="PP14" s="4">
        <v>1</v>
      </c>
      <c r="PQ14" s="4"/>
      <c r="PR14" s="4"/>
      <c r="PS14" s="4">
        <v>1</v>
      </c>
      <c r="PT14" s="4"/>
      <c r="PU14" s="4"/>
      <c r="PV14" s="4"/>
      <c r="PW14" s="4"/>
      <c r="PX14" s="4"/>
      <c r="PY14" s="4">
        <v>1</v>
      </c>
      <c r="PZ14" s="4"/>
      <c r="QA14" s="4"/>
      <c r="QB14" s="4">
        <v>1</v>
      </c>
      <c r="QC14" s="4"/>
      <c r="QD14" s="4"/>
      <c r="QE14" s="4">
        <v>1</v>
      </c>
      <c r="QF14" s="4"/>
      <c r="QG14" s="4"/>
      <c r="QH14" s="4">
        <v>1</v>
      </c>
      <c r="QI14" s="4"/>
      <c r="QJ14" s="4"/>
      <c r="QK14" s="4">
        <v>1</v>
      </c>
      <c r="QL14" s="4"/>
      <c r="QM14" s="4"/>
      <c r="QN14" s="4"/>
      <c r="QO14" s="4"/>
      <c r="QP14" s="4"/>
      <c r="QQ14" s="4"/>
      <c r="QR14" s="4">
        <v>1</v>
      </c>
      <c r="QS14" s="4"/>
      <c r="QT14" s="4">
        <v>1</v>
      </c>
      <c r="QU14" s="4"/>
      <c r="QV14" s="4"/>
      <c r="QW14" s="4"/>
      <c r="QX14" s="4"/>
      <c r="QY14" s="4"/>
      <c r="QZ14" s="4"/>
      <c r="RA14" s="4"/>
      <c r="RB14" s="4">
        <v>1</v>
      </c>
      <c r="RC14" s="4"/>
      <c r="RD14" s="4">
        <v>1</v>
      </c>
      <c r="RE14" s="4"/>
      <c r="RF14" s="4"/>
      <c r="RG14" s="4">
        <v>1</v>
      </c>
      <c r="RH14" s="4"/>
      <c r="RI14" s="4"/>
      <c r="RJ14" s="4"/>
      <c r="RK14" s="4">
        <v>1</v>
      </c>
      <c r="RL14" s="4"/>
      <c r="RM14" s="4">
        <v>1</v>
      </c>
      <c r="RN14" s="4"/>
      <c r="RO14" s="4"/>
      <c r="RP14" s="4"/>
      <c r="RQ14" s="4">
        <v>1</v>
      </c>
      <c r="RR14" s="4"/>
      <c r="RS14" s="4">
        <v>1</v>
      </c>
      <c r="RT14" s="4"/>
      <c r="RU14" s="4"/>
      <c r="RV14" s="4">
        <v>1</v>
      </c>
      <c r="RW14" s="4"/>
      <c r="RX14" s="4"/>
      <c r="RY14" s="4">
        <v>1</v>
      </c>
      <c r="RZ14" s="4"/>
      <c r="SA14" s="4"/>
      <c r="SB14" s="4">
        <v>1</v>
      </c>
      <c r="SC14" s="4"/>
      <c r="SD14" s="4"/>
      <c r="SE14" s="4"/>
      <c r="SF14" s="4">
        <v>1</v>
      </c>
      <c r="SG14" s="4"/>
      <c r="SH14" s="4"/>
      <c r="SI14" s="4">
        <v>1</v>
      </c>
      <c r="SJ14" s="4"/>
      <c r="SK14" s="4">
        <v>1</v>
      </c>
      <c r="SL14" s="4"/>
      <c r="SM14" s="4"/>
      <c r="SN14" s="4">
        <v>1</v>
      </c>
      <c r="SO14" s="4"/>
      <c r="SP14" s="4"/>
      <c r="SQ14" s="4"/>
      <c r="SR14" s="4">
        <v>1</v>
      </c>
      <c r="SS14" s="4"/>
      <c r="ST14" s="4">
        <v>1</v>
      </c>
      <c r="SU14" s="4"/>
      <c r="SV14" s="4"/>
      <c r="SW14" s="4">
        <v>1</v>
      </c>
      <c r="SX14" s="30"/>
      <c r="SY14" s="4"/>
      <c r="SZ14" s="4"/>
      <c r="TA14" s="4">
        <v>1</v>
      </c>
      <c r="TB14" s="4"/>
      <c r="TC14" s="4"/>
      <c r="TD14" s="4">
        <v>1</v>
      </c>
      <c r="TE14" s="4"/>
      <c r="TF14" s="4">
        <v>1</v>
      </c>
      <c r="TG14" s="30"/>
      <c r="TH14" s="4"/>
      <c r="TI14" s="4">
        <v>1</v>
      </c>
      <c r="TJ14" s="30"/>
      <c r="TK14" s="4"/>
      <c r="TL14" s="4"/>
      <c r="TM14" s="4">
        <v>1</v>
      </c>
      <c r="TN14" s="4"/>
      <c r="TO14" s="4">
        <v>1</v>
      </c>
      <c r="TP14" s="4"/>
      <c r="TQ14" s="4"/>
      <c r="TR14" s="4"/>
      <c r="TS14" s="4">
        <v>1</v>
      </c>
      <c r="TT14" s="4"/>
      <c r="TU14" s="4"/>
      <c r="TV14" s="4">
        <v>1</v>
      </c>
      <c r="TW14" s="4"/>
      <c r="TX14" s="4">
        <v>1</v>
      </c>
      <c r="TY14" s="4"/>
      <c r="TZ14" s="4"/>
      <c r="UA14" s="4"/>
      <c r="UB14" s="4">
        <v>1</v>
      </c>
      <c r="UC14" s="4"/>
      <c r="UD14" s="4">
        <v>1</v>
      </c>
      <c r="UE14" s="4"/>
      <c r="UF14" s="4"/>
      <c r="UG14" s="4"/>
      <c r="UH14" s="4">
        <v>1</v>
      </c>
      <c r="UI14" s="24"/>
      <c r="UJ14" s="24">
        <v>1</v>
      </c>
      <c r="UK14" s="24"/>
      <c r="UL14" s="4"/>
      <c r="UM14" s="4">
        <v>1</v>
      </c>
      <c r="UN14" s="4"/>
      <c r="UO14" s="4"/>
      <c r="UP14" s="4"/>
      <c r="UQ14" s="4">
        <v>1</v>
      </c>
      <c r="UR14" s="4"/>
      <c r="US14" s="4"/>
      <c r="UT14" s="4">
        <v>1</v>
      </c>
      <c r="UU14" s="4"/>
      <c r="UV14" s="4">
        <v>1</v>
      </c>
      <c r="UW14" s="4"/>
      <c r="UX14" s="4"/>
      <c r="UY14" s="4"/>
      <c r="UZ14" s="4">
        <v>1</v>
      </c>
      <c r="VA14" s="4"/>
      <c r="VB14" s="4">
        <v>1</v>
      </c>
      <c r="VC14" s="4"/>
      <c r="VD14" s="4"/>
      <c r="VE14" s="4">
        <v>1</v>
      </c>
      <c r="VF14" s="4"/>
      <c r="VG14" s="4"/>
      <c r="VH14" s="4">
        <v>1</v>
      </c>
      <c r="VI14" s="4"/>
      <c r="VJ14" s="4"/>
      <c r="VK14" s="4">
        <v>1</v>
      </c>
      <c r="VL14" s="4"/>
    </row>
    <row r="15" spans="1:584" ht="15.75">
      <c r="A15" s="2">
        <v>2</v>
      </c>
      <c r="B15" s="57" t="s">
        <v>3197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/>
      <c r="P15" s="1">
        <v>1</v>
      </c>
      <c r="Q15" s="1"/>
      <c r="R15" s="1"/>
      <c r="S15" s="1">
        <v>1</v>
      </c>
      <c r="T15" s="1"/>
      <c r="U15" s="1">
        <v>1</v>
      </c>
      <c r="V15" s="1"/>
      <c r="W15" s="1"/>
      <c r="X15" s="1">
        <v>1</v>
      </c>
      <c r="Y15" s="1"/>
      <c r="Z15" s="1"/>
      <c r="AA15" s="1"/>
      <c r="AB15" s="1">
        <v>1</v>
      </c>
      <c r="AC15" s="1"/>
      <c r="AD15" s="1">
        <v>1</v>
      </c>
      <c r="AE15" s="1"/>
      <c r="AF15" s="1"/>
      <c r="AG15" s="1">
        <v>1</v>
      </c>
      <c r="AH15" s="1"/>
      <c r="AI15" s="1"/>
      <c r="AJ15" s="1">
        <v>1</v>
      </c>
      <c r="AK15" s="1"/>
      <c r="AL15" s="1"/>
      <c r="AM15" s="1">
        <v>1</v>
      </c>
      <c r="AN15" s="1"/>
      <c r="AO15" s="1"/>
      <c r="AP15" s="1">
        <v>1</v>
      </c>
      <c r="AQ15" s="1"/>
      <c r="AR15" s="1"/>
      <c r="AS15" s="1">
        <v>1</v>
      </c>
      <c r="AT15" s="1"/>
      <c r="AU15" s="1"/>
      <c r="AV15" s="1">
        <v>1</v>
      </c>
      <c r="AW15" s="1"/>
      <c r="AX15" s="1"/>
      <c r="AY15" s="1"/>
      <c r="AZ15" s="1">
        <v>1</v>
      </c>
      <c r="BA15" s="1"/>
      <c r="BB15" s="1"/>
      <c r="BC15" s="1">
        <v>1</v>
      </c>
      <c r="BD15" s="1"/>
      <c r="BE15" s="1"/>
      <c r="BF15" s="1">
        <v>1</v>
      </c>
      <c r="BG15" s="1"/>
      <c r="BH15" s="1"/>
      <c r="BI15" s="1">
        <v>1</v>
      </c>
      <c r="BJ15" s="1"/>
      <c r="BK15" s="1"/>
      <c r="BL15" s="1"/>
      <c r="BM15" s="1"/>
      <c r="BN15" s="1"/>
      <c r="BO15" s="1">
        <v>1</v>
      </c>
      <c r="BP15" s="1"/>
      <c r="BQ15" s="1"/>
      <c r="BR15" s="1">
        <v>1</v>
      </c>
      <c r="BS15" s="1"/>
      <c r="BT15" s="1">
        <v>1</v>
      </c>
      <c r="BU15" s="1"/>
      <c r="BV15" s="4"/>
      <c r="BW15" s="4"/>
      <c r="BX15" s="4"/>
      <c r="BY15" s="1">
        <v>1</v>
      </c>
      <c r="BZ15" s="1"/>
      <c r="CA15" s="1"/>
      <c r="CB15" s="1">
        <v>1</v>
      </c>
      <c r="CC15" s="1"/>
      <c r="CD15" s="1">
        <v>1</v>
      </c>
      <c r="CE15" s="1"/>
      <c r="CF15" s="1"/>
      <c r="CG15" s="1"/>
      <c r="CH15" s="1">
        <v>1</v>
      </c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/>
      <c r="CT15" s="4">
        <v>1</v>
      </c>
      <c r="CU15" s="4"/>
      <c r="CV15" s="4"/>
      <c r="CW15" s="4">
        <v>1</v>
      </c>
      <c r="CX15" s="4"/>
      <c r="CY15" s="4">
        <v>1</v>
      </c>
      <c r="CZ15" s="4"/>
      <c r="DA15" s="4"/>
      <c r="DB15" s="4"/>
      <c r="DC15" s="4">
        <v>1</v>
      </c>
      <c r="DD15" s="4"/>
      <c r="DE15" s="4"/>
      <c r="DF15" s="4">
        <v>1</v>
      </c>
      <c r="DG15" s="4"/>
      <c r="DH15" s="4"/>
      <c r="DI15" s="4">
        <v>1</v>
      </c>
      <c r="DJ15" s="4"/>
      <c r="DK15" s="4">
        <v>1</v>
      </c>
      <c r="DL15" s="4"/>
      <c r="DM15" s="4"/>
      <c r="DN15" s="4">
        <v>1</v>
      </c>
      <c r="DO15" s="4"/>
      <c r="DP15" s="4"/>
      <c r="DQ15" s="4"/>
      <c r="DR15" s="4">
        <v>1</v>
      </c>
      <c r="DS15" s="4"/>
      <c r="DT15" s="4"/>
      <c r="DU15" s="4">
        <v>1</v>
      </c>
      <c r="DV15" s="4"/>
      <c r="DW15" s="4">
        <v>1</v>
      </c>
      <c r="DX15" s="4"/>
      <c r="DY15" s="4"/>
      <c r="DZ15" s="4">
        <v>1</v>
      </c>
      <c r="EA15" s="4"/>
      <c r="EB15" s="4"/>
      <c r="EC15" s="4"/>
      <c r="ED15" s="4">
        <v>1</v>
      </c>
      <c r="EE15" s="4"/>
      <c r="EF15" s="4"/>
      <c r="EG15" s="4">
        <v>1</v>
      </c>
      <c r="EH15" s="4"/>
      <c r="EI15" s="4">
        <v>1</v>
      </c>
      <c r="EJ15" s="4"/>
      <c r="EK15" s="4"/>
      <c r="EL15" s="4"/>
      <c r="EM15" s="4">
        <v>1</v>
      </c>
      <c r="EN15" s="4"/>
      <c r="EO15" s="4"/>
      <c r="EP15" s="4">
        <v>1</v>
      </c>
      <c r="EQ15" s="4"/>
      <c r="ER15" s="4">
        <v>1</v>
      </c>
      <c r="ES15" s="4"/>
      <c r="ET15" s="4"/>
      <c r="EU15" s="4"/>
      <c r="EV15" s="4">
        <v>1</v>
      </c>
      <c r="EW15" s="4"/>
      <c r="EX15" s="4"/>
      <c r="EY15" s="30">
        <v>1</v>
      </c>
      <c r="EZ15" s="4"/>
      <c r="FA15" s="4">
        <v>1</v>
      </c>
      <c r="FB15" s="4"/>
      <c r="FC15" s="4"/>
      <c r="FD15" s="4"/>
      <c r="FE15" s="4">
        <v>1</v>
      </c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>
        <v>1</v>
      </c>
      <c r="GC15" s="4"/>
      <c r="GD15" s="4">
        <v>1</v>
      </c>
      <c r="GE15" s="4"/>
      <c r="GF15" s="4"/>
      <c r="GG15" s="4"/>
      <c r="GH15" s="4"/>
      <c r="GI15" s="4">
        <v>1</v>
      </c>
      <c r="GJ15" s="4"/>
      <c r="GK15" s="4"/>
      <c r="GL15" s="4">
        <v>1</v>
      </c>
      <c r="GM15" s="4"/>
      <c r="GN15" s="4">
        <v>1</v>
      </c>
      <c r="GO15" s="4"/>
      <c r="GP15" s="4"/>
      <c r="GQ15" s="4"/>
      <c r="GR15" s="4">
        <v>1</v>
      </c>
      <c r="GS15" s="4"/>
      <c r="GT15" s="4"/>
      <c r="GU15" s="4">
        <v>1</v>
      </c>
      <c r="GV15" s="4"/>
      <c r="GW15" s="4"/>
      <c r="GX15" s="4">
        <v>1</v>
      </c>
      <c r="GY15" s="4"/>
      <c r="GZ15" s="4"/>
      <c r="HA15" s="4">
        <v>1</v>
      </c>
      <c r="HB15" s="4"/>
      <c r="HC15" s="4"/>
      <c r="HD15" s="4">
        <v>1</v>
      </c>
      <c r="HE15" s="4"/>
      <c r="HF15" s="4"/>
      <c r="HG15" s="4">
        <v>1</v>
      </c>
      <c r="HH15" s="4"/>
      <c r="HI15" s="4">
        <v>1</v>
      </c>
      <c r="HJ15" s="4"/>
      <c r="HK15" s="4"/>
      <c r="HL15" s="4"/>
      <c r="HM15" s="4">
        <v>1</v>
      </c>
      <c r="HN15" s="4"/>
      <c r="HO15" s="4"/>
      <c r="HP15" s="4">
        <v>1</v>
      </c>
      <c r="HQ15" s="4"/>
      <c r="HR15" s="4"/>
      <c r="HS15" s="4">
        <v>1</v>
      </c>
      <c r="HT15" s="4"/>
      <c r="HU15" s="4"/>
      <c r="HV15" s="4">
        <v>1</v>
      </c>
      <c r="HW15" s="4"/>
      <c r="HX15" s="4">
        <v>1</v>
      </c>
      <c r="HY15" s="4"/>
      <c r="HZ15" s="4"/>
      <c r="IA15" s="4"/>
      <c r="IB15" s="4">
        <v>1</v>
      </c>
      <c r="IC15" s="4"/>
      <c r="ID15" s="4"/>
      <c r="IE15" s="4">
        <v>1</v>
      </c>
      <c r="IF15" s="4"/>
      <c r="IG15" s="4"/>
      <c r="IH15" s="4">
        <v>1</v>
      </c>
      <c r="II15" s="4"/>
      <c r="IJ15" s="4"/>
      <c r="IK15" s="4">
        <v>1</v>
      </c>
      <c r="IL15" s="39"/>
      <c r="IM15" s="4">
        <v>1</v>
      </c>
      <c r="IN15" s="4"/>
      <c r="IO15" s="4"/>
      <c r="IP15" s="4"/>
      <c r="IQ15" s="4">
        <v>1</v>
      </c>
      <c r="IR15" s="4"/>
      <c r="IS15" s="4">
        <v>1</v>
      </c>
      <c r="IT15" s="4"/>
      <c r="IU15" s="4"/>
      <c r="IV15" s="4">
        <v>1</v>
      </c>
      <c r="IW15" s="4"/>
      <c r="IX15" s="4"/>
      <c r="IY15" s="4"/>
      <c r="IZ15" s="4">
        <v>1</v>
      </c>
      <c r="JA15" s="4"/>
      <c r="JB15" s="4">
        <v>1</v>
      </c>
      <c r="JC15" s="4"/>
      <c r="JD15" s="4"/>
      <c r="JE15" s="4"/>
      <c r="JF15" s="4">
        <v>1</v>
      </c>
      <c r="JG15" s="4"/>
      <c r="JH15" s="4"/>
      <c r="JI15" s="4">
        <v>1</v>
      </c>
      <c r="JJ15" s="4"/>
      <c r="JK15" s="4"/>
      <c r="JL15" s="4">
        <v>1</v>
      </c>
      <c r="JM15" s="4"/>
      <c r="JN15" s="4">
        <v>1</v>
      </c>
      <c r="JO15" s="4"/>
      <c r="JP15" s="4"/>
      <c r="JQ15" s="4"/>
      <c r="JR15" s="4">
        <v>1</v>
      </c>
      <c r="JS15" s="4">
        <v>1</v>
      </c>
      <c r="JT15" s="4"/>
      <c r="JU15" s="4"/>
      <c r="JV15" s="4"/>
      <c r="JW15" s="4">
        <v>1</v>
      </c>
      <c r="JX15" s="4"/>
      <c r="JY15" s="4"/>
      <c r="JZ15" s="4">
        <v>1</v>
      </c>
      <c r="KA15" s="4"/>
      <c r="KB15" s="4"/>
      <c r="KC15" s="4"/>
      <c r="KD15" s="4">
        <v>1</v>
      </c>
      <c r="KE15" s="4"/>
      <c r="KF15" s="4"/>
      <c r="KG15" s="4">
        <v>1</v>
      </c>
      <c r="KH15" s="4"/>
      <c r="KI15" s="4"/>
      <c r="KJ15" s="4">
        <v>1</v>
      </c>
      <c r="KK15" s="4"/>
      <c r="KL15" s="4">
        <v>1</v>
      </c>
      <c r="KM15" s="4"/>
      <c r="KN15" s="4"/>
      <c r="KO15" s="4">
        <v>1</v>
      </c>
      <c r="KP15" s="4"/>
      <c r="KQ15" s="4"/>
      <c r="KR15" s="4">
        <v>1</v>
      </c>
      <c r="KS15" s="4"/>
      <c r="KT15" s="4"/>
      <c r="KU15" s="4">
        <v>1</v>
      </c>
      <c r="KV15" s="4"/>
      <c r="KW15" s="4"/>
      <c r="KX15" s="4">
        <v>1</v>
      </c>
      <c r="KY15" s="4"/>
      <c r="KZ15" s="4"/>
      <c r="LA15" s="4"/>
      <c r="LB15" s="4">
        <v>1</v>
      </c>
      <c r="LC15" s="4"/>
      <c r="LD15" s="4"/>
      <c r="LE15" s="4">
        <v>1</v>
      </c>
      <c r="LF15" s="4"/>
      <c r="LG15" s="4">
        <v>1</v>
      </c>
      <c r="LH15" s="4"/>
      <c r="LI15" s="4"/>
      <c r="LJ15" s="4">
        <v>1</v>
      </c>
      <c r="LK15" s="4"/>
      <c r="LL15" s="4"/>
      <c r="LM15" s="4">
        <v>1</v>
      </c>
      <c r="LN15" s="4"/>
      <c r="LO15" s="4"/>
      <c r="LP15" s="4"/>
      <c r="LQ15" s="4">
        <v>1</v>
      </c>
      <c r="LR15" s="4"/>
      <c r="LS15" s="4">
        <v>1</v>
      </c>
      <c r="LT15" s="4"/>
      <c r="LU15" s="4"/>
      <c r="LV15" s="4">
        <v>1</v>
      </c>
      <c r="LW15" s="4"/>
      <c r="LX15" s="4"/>
      <c r="LY15" s="4"/>
      <c r="LZ15" s="4">
        <v>1</v>
      </c>
      <c r="MA15" s="4"/>
      <c r="MB15" s="4">
        <v>1</v>
      </c>
      <c r="MC15" s="4"/>
      <c r="MD15" s="4"/>
      <c r="ME15" s="4"/>
      <c r="MF15" s="4">
        <v>1</v>
      </c>
      <c r="MG15" s="4"/>
      <c r="MH15" s="4">
        <v>1</v>
      </c>
      <c r="MI15" s="4"/>
      <c r="MJ15" s="4"/>
      <c r="MK15" s="4">
        <v>1</v>
      </c>
      <c r="ML15" s="4"/>
      <c r="MM15" s="4"/>
      <c r="MN15" s="4">
        <v>1</v>
      </c>
      <c r="MO15" s="4"/>
      <c r="MP15" s="4"/>
      <c r="MQ15" s="4">
        <v>1</v>
      </c>
      <c r="MR15" s="4"/>
      <c r="MS15" s="4"/>
      <c r="MT15" s="4">
        <v>1</v>
      </c>
      <c r="MU15" s="4"/>
      <c r="MV15" s="4"/>
      <c r="MW15" s="4"/>
      <c r="MX15" s="4">
        <v>1</v>
      </c>
      <c r="MY15" s="4"/>
      <c r="MZ15" s="4">
        <v>1</v>
      </c>
      <c r="NA15" s="4"/>
      <c r="NB15" s="4"/>
      <c r="NC15" s="4"/>
      <c r="ND15" s="4">
        <v>1</v>
      </c>
      <c r="NE15" s="4"/>
      <c r="NF15" s="4">
        <v>1</v>
      </c>
      <c r="NG15" s="4"/>
      <c r="NH15" s="4"/>
      <c r="NI15" s="4">
        <v>1</v>
      </c>
      <c r="NJ15" s="4"/>
      <c r="NK15" s="4"/>
      <c r="NL15" s="4">
        <v>1</v>
      </c>
      <c r="NM15" s="4"/>
      <c r="NN15" s="4"/>
      <c r="NO15" s="4">
        <v>1</v>
      </c>
      <c r="NP15" s="4"/>
      <c r="NQ15" s="4"/>
      <c r="NR15" s="4">
        <v>1</v>
      </c>
      <c r="NS15" s="4"/>
      <c r="NT15" s="4"/>
      <c r="NU15" s="4"/>
      <c r="NV15" s="4">
        <v>1</v>
      </c>
      <c r="NW15" s="4"/>
      <c r="NX15" s="4">
        <v>1</v>
      </c>
      <c r="NY15" s="4"/>
      <c r="NZ15" s="4"/>
      <c r="OA15" s="4">
        <v>1</v>
      </c>
      <c r="OB15" s="4"/>
      <c r="OC15" s="4"/>
      <c r="OD15" s="4">
        <v>1</v>
      </c>
      <c r="OE15" s="4"/>
      <c r="OF15" s="4"/>
      <c r="OG15" s="4">
        <v>1</v>
      </c>
      <c r="OH15" s="4"/>
      <c r="OI15" s="4"/>
      <c r="OJ15" s="4">
        <v>1</v>
      </c>
      <c r="OK15" s="4"/>
      <c r="OL15" s="4"/>
      <c r="OM15" s="4"/>
      <c r="ON15" s="4">
        <v>1</v>
      </c>
      <c r="OO15" s="4"/>
      <c r="OP15" s="4"/>
      <c r="OQ15" s="4">
        <v>1</v>
      </c>
      <c r="OR15" s="4"/>
      <c r="OS15" s="4">
        <v>1</v>
      </c>
      <c r="OT15" s="4"/>
      <c r="OU15" s="4"/>
      <c r="OV15" s="4"/>
      <c r="OW15" s="4">
        <v>1</v>
      </c>
      <c r="OX15" s="4"/>
      <c r="OY15" s="4"/>
      <c r="OZ15" s="4">
        <v>1</v>
      </c>
      <c r="PA15" s="4"/>
      <c r="PB15" s="4"/>
      <c r="PC15" s="4"/>
      <c r="PD15" s="4">
        <v>1</v>
      </c>
      <c r="PE15" s="4"/>
      <c r="PF15" s="4"/>
      <c r="PG15" s="4">
        <v>1</v>
      </c>
      <c r="PH15" s="4"/>
      <c r="PI15" s="4"/>
      <c r="PJ15" s="4"/>
      <c r="PK15" s="4"/>
      <c r="PL15" s="4"/>
      <c r="PM15" s="4">
        <v>1</v>
      </c>
      <c r="PN15" s="4"/>
      <c r="PO15" s="4"/>
      <c r="PP15" s="4">
        <v>1</v>
      </c>
      <c r="PQ15" s="4"/>
      <c r="PR15" s="4"/>
      <c r="PS15" s="4">
        <v>1</v>
      </c>
      <c r="PT15" s="4"/>
      <c r="PU15" s="4"/>
      <c r="PV15" s="4"/>
      <c r="PW15" s="4"/>
      <c r="PX15" s="4"/>
      <c r="PY15" s="4">
        <v>1</v>
      </c>
      <c r="PZ15" s="4"/>
      <c r="QA15" s="4"/>
      <c r="QB15" s="4">
        <v>1</v>
      </c>
      <c r="QC15" s="4"/>
      <c r="QD15" s="4"/>
      <c r="QE15" s="4">
        <v>1</v>
      </c>
      <c r="QF15" s="4"/>
      <c r="QG15" s="4"/>
      <c r="QH15" s="4">
        <v>1</v>
      </c>
      <c r="QI15" s="4"/>
      <c r="QJ15" s="4"/>
      <c r="QK15" s="4">
        <v>1</v>
      </c>
      <c r="QL15" s="4"/>
      <c r="QM15" s="4"/>
      <c r="QN15" s="4"/>
      <c r="QO15" s="4"/>
      <c r="QP15" s="4"/>
      <c r="QQ15" s="4"/>
      <c r="QR15" s="4">
        <v>1</v>
      </c>
      <c r="QS15" s="4"/>
      <c r="QT15" s="4">
        <v>1</v>
      </c>
      <c r="QU15" s="4"/>
      <c r="QV15" s="4"/>
      <c r="QW15" s="4"/>
      <c r="QX15" s="4"/>
      <c r="QY15" s="4"/>
      <c r="QZ15" s="4"/>
      <c r="RA15" s="4"/>
      <c r="RB15" s="4">
        <v>1</v>
      </c>
      <c r="RC15" s="4"/>
      <c r="RD15" s="4">
        <v>1</v>
      </c>
      <c r="RE15" s="4"/>
      <c r="RF15" s="4"/>
      <c r="RG15" s="4">
        <v>1</v>
      </c>
      <c r="RH15" s="4"/>
      <c r="RI15" s="4"/>
      <c r="RJ15" s="4"/>
      <c r="RK15" s="4">
        <v>1</v>
      </c>
      <c r="RL15" s="4"/>
      <c r="RM15" s="4">
        <v>1</v>
      </c>
      <c r="RN15" s="4"/>
      <c r="RO15" s="4"/>
      <c r="RP15" s="4"/>
      <c r="RQ15" s="4">
        <v>1</v>
      </c>
      <c r="RR15" s="4"/>
      <c r="RS15" s="4">
        <v>1</v>
      </c>
      <c r="RT15" s="4"/>
      <c r="RU15" s="4"/>
      <c r="RV15" s="4">
        <v>1</v>
      </c>
      <c r="RW15" s="4"/>
      <c r="RX15" s="4"/>
      <c r="RY15" s="4">
        <v>1</v>
      </c>
      <c r="RZ15" s="4"/>
      <c r="SA15" s="4"/>
      <c r="SB15" s="4">
        <v>1</v>
      </c>
      <c r="SC15" s="4"/>
      <c r="SD15" s="4"/>
      <c r="SE15" s="4"/>
      <c r="SF15" s="4">
        <v>1</v>
      </c>
      <c r="SG15" s="4"/>
      <c r="SH15" s="4"/>
      <c r="SI15" s="4">
        <v>1</v>
      </c>
      <c r="SJ15" s="4"/>
      <c r="SK15" s="4">
        <v>1</v>
      </c>
      <c r="SL15" s="4"/>
      <c r="SM15" s="4"/>
      <c r="SN15" s="4">
        <v>1</v>
      </c>
      <c r="SO15" s="4"/>
      <c r="SP15" s="4"/>
      <c r="SQ15" s="4"/>
      <c r="SR15" s="4">
        <v>1</v>
      </c>
      <c r="SS15" s="4"/>
      <c r="ST15" s="4">
        <v>1</v>
      </c>
      <c r="SU15" s="4"/>
      <c r="SV15" s="4"/>
      <c r="SW15" s="4">
        <v>1</v>
      </c>
      <c r="SX15" s="30"/>
      <c r="SY15" s="4"/>
      <c r="SZ15" s="4"/>
      <c r="TA15" s="4">
        <v>1</v>
      </c>
      <c r="TB15" s="4"/>
      <c r="TC15" s="4"/>
      <c r="TD15" s="4">
        <v>1</v>
      </c>
      <c r="TE15" s="4"/>
      <c r="TF15" s="4">
        <v>1</v>
      </c>
      <c r="TG15" s="30"/>
      <c r="TH15" s="4"/>
      <c r="TI15" s="4">
        <v>1</v>
      </c>
      <c r="TJ15" s="30"/>
      <c r="TK15" s="4"/>
      <c r="TL15" s="4"/>
      <c r="TM15" s="4">
        <v>1</v>
      </c>
      <c r="TN15" s="4"/>
      <c r="TO15" s="4">
        <v>1</v>
      </c>
      <c r="TP15" s="4"/>
      <c r="TQ15" s="4"/>
      <c r="TR15" s="4"/>
      <c r="TS15" s="4">
        <v>1</v>
      </c>
      <c r="TT15" s="4"/>
      <c r="TU15" s="4"/>
      <c r="TV15" s="4">
        <v>1</v>
      </c>
      <c r="TW15" s="4"/>
      <c r="TX15" s="4">
        <v>1</v>
      </c>
      <c r="TY15" s="4"/>
      <c r="TZ15" s="4"/>
      <c r="UA15" s="4"/>
      <c r="UB15" s="4">
        <v>1</v>
      </c>
      <c r="UC15" s="4"/>
      <c r="UD15" s="4">
        <v>1</v>
      </c>
      <c r="UE15" s="4"/>
      <c r="UF15" s="4"/>
      <c r="UG15" s="4"/>
      <c r="UH15" s="4">
        <v>1</v>
      </c>
      <c r="UI15" s="4"/>
      <c r="UJ15" s="4">
        <v>1</v>
      </c>
      <c r="UK15" s="4"/>
      <c r="UL15" s="4"/>
      <c r="UM15" s="4">
        <v>1</v>
      </c>
      <c r="UN15" s="4"/>
      <c r="UO15" s="4"/>
      <c r="UP15" s="4"/>
      <c r="UQ15" s="4">
        <v>1</v>
      </c>
      <c r="UR15" s="4"/>
      <c r="US15" s="4"/>
      <c r="UT15" s="4">
        <v>1</v>
      </c>
      <c r="UU15" s="4"/>
      <c r="UV15" s="4">
        <v>1</v>
      </c>
      <c r="UW15" s="4"/>
      <c r="UX15" s="4"/>
      <c r="UY15" s="4"/>
      <c r="UZ15" s="4">
        <v>1</v>
      </c>
      <c r="VA15" s="4"/>
      <c r="VB15" s="4">
        <v>1</v>
      </c>
      <c r="VC15" s="4"/>
      <c r="VD15" s="4"/>
      <c r="VE15" s="4">
        <v>1</v>
      </c>
      <c r="VF15" s="4"/>
      <c r="VG15" s="4"/>
      <c r="VH15" s="4">
        <v>1</v>
      </c>
      <c r="VI15" s="4"/>
      <c r="VJ15" s="4"/>
      <c r="VK15" s="4">
        <v>1</v>
      </c>
      <c r="VL15" s="4"/>
    </row>
    <row r="16" spans="1:584" ht="15.75">
      <c r="A16" s="2">
        <v>3</v>
      </c>
      <c r="B16" s="57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>
        <v>1</v>
      </c>
      <c r="AZ16" s="1"/>
      <c r="BA16" s="1"/>
      <c r="BB16" s="1">
        <v>1</v>
      </c>
      <c r="BC16" s="1"/>
      <c r="BD16" s="1"/>
      <c r="BE16" s="1">
        <v>1</v>
      </c>
      <c r="BF16" s="1"/>
      <c r="BG16" s="1"/>
      <c r="BH16" s="1">
        <v>1</v>
      </c>
      <c r="BI16" s="1"/>
      <c r="BJ16" s="1"/>
      <c r="BK16" s="1">
        <v>1</v>
      </c>
      <c r="BL16" s="1"/>
      <c r="BM16" s="1"/>
      <c r="BN16" s="1">
        <v>1</v>
      </c>
      <c r="BO16" s="1"/>
      <c r="BP16" s="1"/>
      <c r="BQ16" s="1">
        <v>1</v>
      </c>
      <c r="BR16" s="1"/>
      <c r="BS16" s="1"/>
      <c r="BT16" s="1">
        <v>1</v>
      </c>
      <c r="BU16" s="1"/>
      <c r="BV16" s="4"/>
      <c r="BW16" s="4"/>
      <c r="BX16" s="4">
        <v>1</v>
      </c>
      <c r="BY16" s="1"/>
      <c r="BZ16" s="1"/>
      <c r="CA16" s="1">
        <v>1</v>
      </c>
      <c r="CB16" s="1"/>
      <c r="CC16" s="1"/>
      <c r="CD16" s="1">
        <v>1</v>
      </c>
      <c r="CE16" s="1"/>
      <c r="CF16" s="1"/>
      <c r="CG16" s="1">
        <v>1</v>
      </c>
      <c r="CH16" s="1"/>
      <c r="CI16" s="4"/>
      <c r="CJ16" s="4">
        <v>1</v>
      </c>
      <c r="CK16" s="4"/>
      <c r="CL16" s="4"/>
      <c r="CM16" s="4">
        <v>1</v>
      </c>
      <c r="CN16" s="4"/>
      <c r="CO16" s="4">
        <v>1</v>
      </c>
      <c r="CP16" s="4"/>
      <c r="CQ16" s="4"/>
      <c r="CR16" s="4"/>
      <c r="CS16" s="4"/>
      <c r="CT16" s="4">
        <v>1</v>
      </c>
      <c r="CU16" s="4"/>
      <c r="CV16" s="4">
        <v>1</v>
      </c>
      <c r="CW16" s="4"/>
      <c r="CX16" s="4"/>
      <c r="CY16" s="4">
        <v>1</v>
      </c>
      <c r="CZ16" s="4"/>
      <c r="DA16" s="4"/>
      <c r="DB16" s="4"/>
      <c r="DC16" s="4">
        <v>1</v>
      </c>
      <c r="DD16" s="4"/>
      <c r="DE16" s="4">
        <v>1</v>
      </c>
      <c r="DF16" s="4"/>
      <c r="DG16" s="4"/>
      <c r="DH16" s="4"/>
      <c r="DI16" s="4">
        <v>1</v>
      </c>
      <c r="DJ16" s="4">
        <v>1</v>
      </c>
      <c r="DK16" s="4"/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/>
      <c r="DX16" s="4"/>
      <c r="DY16" s="4"/>
      <c r="DZ16" s="4">
        <v>1</v>
      </c>
      <c r="EA16" s="4"/>
      <c r="EB16" s="4"/>
      <c r="EC16" s="4"/>
      <c r="ED16" s="4">
        <v>1</v>
      </c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30"/>
      <c r="EZ16" s="4"/>
      <c r="FA16" s="4"/>
      <c r="FB16" s="4"/>
      <c r="FC16" s="4"/>
      <c r="FD16" s="4"/>
      <c r="FE16" s="4">
        <v>1</v>
      </c>
      <c r="FF16" s="4">
        <v>1</v>
      </c>
      <c r="FG16" s="4"/>
      <c r="FH16" s="4"/>
      <c r="FI16" s="4"/>
      <c r="FJ16" s="4">
        <v>1</v>
      </c>
      <c r="FK16" s="4"/>
      <c r="FL16" s="4"/>
      <c r="FM16" s="4">
        <v>1</v>
      </c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>
        <v>1</v>
      </c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>
        <v>1</v>
      </c>
      <c r="IK16" s="4"/>
      <c r="IL16" s="39">
        <v>1</v>
      </c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>
        <v>1</v>
      </c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>
        <v>1</v>
      </c>
      <c r="LZ16" s="4"/>
      <c r="MA16" s="4">
        <v>1</v>
      </c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>
        <v>1</v>
      </c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>
        <v>1</v>
      </c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>
        <v>1</v>
      </c>
      <c r="RB16" s="4"/>
      <c r="RC16" s="4">
        <v>1</v>
      </c>
      <c r="RD16" s="4"/>
      <c r="RE16" s="4"/>
      <c r="RF16" s="4">
        <v>1</v>
      </c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30"/>
      <c r="SY16" s="4"/>
      <c r="SZ16" s="4"/>
      <c r="TA16" s="4"/>
      <c r="TB16" s="4"/>
      <c r="TC16" s="4"/>
      <c r="TD16" s="4"/>
      <c r="TE16" s="4"/>
      <c r="TF16" s="4"/>
      <c r="TG16" s="30"/>
      <c r="TH16" s="4"/>
      <c r="TI16" s="4"/>
      <c r="TJ16" s="30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</row>
    <row r="17" spans="1:584" ht="15.75">
      <c r="A17" s="2"/>
      <c r="B17" s="57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>
        <v>1</v>
      </c>
      <c r="AZ17" s="1"/>
      <c r="BA17" s="1"/>
      <c r="BB17" s="1">
        <v>1</v>
      </c>
      <c r="BC17" s="1"/>
      <c r="BD17" s="1"/>
      <c r="BE17" s="1">
        <v>1</v>
      </c>
      <c r="BF17" s="1"/>
      <c r="BG17" s="1"/>
      <c r="BH17" s="1">
        <v>1</v>
      </c>
      <c r="BI17" s="1"/>
      <c r="BJ17" s="1"/>
      <c r="BK17" s="1"/>
      <c r="BL17" s="1"/>
      <c r="BM17" s="1"/>
      <c r="BN17" s="1"/>
      <c r="BO17" s="1">
        <v>1</v>
      </c>
      <c r="BP17" s="1"/>
      <c r="BQ17" s="1">
        <v>1</v>
      </c>
      <c r="BR17" s="1"/>
      <c r="BS17" s="1"/>
      <c r="BT17" s="1">
        <v>1</v>
      </c>
      <c r="BU17" s="1"/>
      <c r="BV17" s="4"/>
      <c r="BW17" s="4"/>
      <c r="BX17" s="4">
        <v>1</v>
      </c>
      <c r="BY17" s="1"/>
      <c r="BZ17" s="1"/>
      <c r="CA17" s="1">
        <v>1</v>
      </c>
      <c r="CB17" s="1"/>
      <c r="CC17" s="1">
        <v>1</v>
      </c>
      <c r="CD17" s="1"/>
      <c r="CE17" s="1"/>
      <c r="CF17" s="1"/>
      <c r="CG17" s="1"/>
      <c r="CH17" s="1">
        <v>1</v>
      </c>
      <c r="CI17" s="4"/>
      <c r="CJ17" s="4">
        <v>1</v>
      </c>
      <c r="CK17" s="4"/>
      <c r="CL17" s="4"/>
      <c r="CM17" s="4">
        <v>1</v>
      </c>
      <c r="CN17" s="4"/>
      <c r="CO17" s="4">
        <v>1</v>
      </c>
      <c r="CP17" s="4"/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>
        <v>1</v>
      </c>
      <c r="DK17" s="4"/>
      <c r="DL17" s="4"/>
      <c r="DM17" s="4">
        <v>1</v>
      </c>
      <c r="DN17" s="4"/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/>
      <c r="DX17" s="4"/>
      <c r="DY17" s="4">
        <v>1</v>
      </c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30"/>
      <c r="EZ17" s="4"/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/>
      <c r="FJ17" s="4">
        <v>1</v>
      </c>
      <c r="FK17" s="4"/>
      <c r="FL17" s="4"/>
      <c r="FM17" s="4">
        <v>1</v>
      </c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>
        <v>1</v>
      </c>
      <c r="FY17" s="4"/>
      <c r="FZ17" s="4"/>
      <c r="GA17" s="4"/>
      <c r="GB17" s="4">
        <v>1</v>
      </c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>
        <v>1</v>
      </c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>
        <v>1</v>
      </c>
      <c r="IK17" s="4"/>
      <c r="IL17" s="39">
        <v>1</v>
      </c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>
        <v>1</v>
      </c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>
        <v>1</v>
      </c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>
        <v>1</v>
      </c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>
        <v>1</v>
      </c>
      <c r="RB17" s="4"/>
      <c r="RC17" s="4"/>
      <c r="RD17" s="4">
        <v>1</v>
      </c>
      <c r="RE17" s="4"/>
      <c r="RF17" s="4"/>
      <c r="RG17" s="4">
        <v>1</v>
      </c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30"/>
      <c r="SY17" s="4"/>
      <c r="SZ17" s="4"/>
      <c r="TA17" s="4"/>
      <c r="TB17" s="4"/>
      <c r="TC17" s="4"/>
      <c r="TD17" s="4"/>
      <c r="TE17" s="4"/>
      <c r="TF17" s="4"/>
      <c r="TG17" s="30"/>
      <c r="TH17" s="4"/>
      <c r="TI17" s="4"/>
      <c r="TJ17" s="30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</row>
    <row r="18" spans="1:584">
      <c r="A18" s="94" t="s">
        <v>789</v>
      </c>
      <c r="B18" s="95"/>
      <c r="C18" s="3">
        <f t="shared" ref="C18:AH18" si="0">SUM(C14:C17)</f>
        <v>2</v>
      </c>
      <c r="D18" s="3">
        <f t="shared" si="0"/>
        <v>0</v>
      </c>
      <c r="E18" s="3">
        <f t="shared" si="0"/>
        <v>0</v>
      </c>
      <c r="F18" s="3">
        <f t="shared" si="0"/>
        <v>2</v>
      </c>
      <c r="G18" s="3">
        <f t="shared" si="0"/>
        <v>0</v>
      </c>
      <c r="H18" s="3">
        <f t="shared" si="0"/>
        <v>0</v>
      </c>
      <c r="I18" s="3">
        <f t="shared" si="0"/>
        <v>2</v>
      </c>
      <c r="J18" s="3">
        <f t="shared" si="0"/>
        <v>0</v>
      </c>
      <c r="K18" s="3">
        <f t="shared" si="0"/>
        <v>0</v>
      </c>
      <c r="L18" s="3">
        <f t="shared" si="0"/>
        <v>2</v>
      </c>
      <c r="M18" s="3">
        <f t="shared" si="0"/>
        <v>0</v>
      </c>
      <c r="N18" s="3">
        <f t="shared" si="0"/>
        <v>0</v>
      </c>
      <c r="O18" s="3">
        <f t="shared" si="0"/>
        <v>0</v>
      </c>
      <c r="P18" s="3">
        <f t="shared" si="0"/>
        <v>2</v>
      </c>
      <c r="Q18" s="3">
        <f t="shared" si="0"/>
        <v>0</v>
      </c>
      <c r="R18" s="3">
        <f t="shared" si="0"/>
        <v>0</v>
      </c>
      <c r="S18" s="3">
        <f t="shared" si="0"/>
        <v>2</v>
      </c>
      <c r="T18" s="3">
        <f t="shared" si="0"/>
        <v>0</v>
      </c>
      <c r="U18" s="3">
        <f t="shared" si="0"/>
        <v>2</v>
      </c>
      <c r="V18" s="3">
        <f t="shared" si="0"/>
        <v>0</v>
      </c>
      <c r="W18" s="3">
        <f t="shared" si="0"/>
        <v>0</v>
      </c>
      <c r="X18" s="3">
        <f t="shared" si="0"/>
        <v>2</v>
      </c>
      <c r="Y18" s="3">
        <f t="shared" si="0"/>
        <v>0</v>
      </c>
      <c r="Z18" s="3">
        <f t="shared" si="0"/>
        <v>0</v>
      </c>
      <c r="AA18" s="3">
        <f t="shared" si="0"/>
        <v>0</v>
      </c>
      <c r="AB18" s="3">
        <f t="shared" si="0"/>
        <v>2</v>
      </c>
      <c r="AC18" s="3">
        <f t="shared" si="0"/>
        <v>0</v>
      </c>
      <c r="AD18" s="3">
        <f t="shared" si="0"/>
        <v>2</v>
      </c>
      <c r="AE18" s="3">
        <f t="shared" si="0"/>
        <v>0</v>
      </c>
      <c r="AF18" s="3">
        <f t="shared" si="0"/>
        <v>0</v>
      </c>
      <c r="AG18" s="3">
        <f t="shared" si="0"/>
        <v>2</v>
      </c>
      <c r="AH18" s="3">
        <f t="shared" si="0"/>
        <v>0</v>
      </c>
      <c r="AI18" s="3">
        <f t="shared" ref="AI18:BN18" si="1">SUM(AI14:AI17)</f>
        <v>0</v>
      </c>
      <c r="AJ18" s="3">
        <f t="shared" si="1"/>
        <v>2</v>
      </c>
      <c r="AK18" s="3">
        <f t="shared" si="1"/>
        <v>0</v>
      </c>
      <c r="AL18" s="3">
        <f t="shared" si="1"/>
        <v>0</v>
      </c>
      <c r="AM18" s="3">
        <f t="shared" si="1"/>
        <v>2</v>
      </c>
      <c r="AN18" s="3">
        <f t="shared" si="1"/>
        <v>0</v>
      </c>
      <c r="AO18" s="3">
        <f t="shared" si="1"/>
        <v>0</v>
      </c>
      <c r="AP18" s="3">
        <f t="shared" si="1"/>
        <v>2</v>
      </c>
      <c r="AQ18" s="3">
        <f t="shared" si="1"/>
        <v>0</v>
      </c>
      <c r="AR18" s="3">
        <f t="shared" si="1"/>
        <v>0</v>
      </c>
      <c r="AS18" s="3">
        <f t="shared" si="1"/>
        <v>2</v>
      </c>
      <c r="AT18" s="3">
        <f t="shared" si="1"/>
        <v>0</v>
      </c>
      <c r="AU18" s="3">
        <f t="shared" si="1"/>
        <v>0</v>
      </c>
      <c r="AV18" s="3">
        <f t="shared" si="1"/>
        <v>2</v>
      </c>
      <c r="AW18" s="3">
        <f t="shared" si="1"/>
        <v>0</v>
      </c>
      <c r="AX18" s="3">
        <f t="shared" si="1"/>
        <v>0</v>
      </c>
      <c r="AY18" s="3">
        <f t="shared" si="1"/>
        <v>2</v>
      </c>
      <c r="AZ18" s="3">
        <f t="shared" si="1"/>
        <v>2</v>
      </c>
      <c r="BA18" s="3">
        <f t="shared" si="1"/>
        <v>0</v>
      </c>
      <c r="BB18" s="3">
        <f t="shared" si="1"/>
        <v>2</v>
      </c>
      <c r="BC18" s="3">
        <f t="shared" si="1"/>
        <v>2</v>
      </c>
      <c r="BD18" s="3">
        <f t="shared" si="1"/>
        <v>0</v>
      </c>
      <c r="BE18" s="3">
        <f t="shared" si="1"/>
        <v>2</v>
      </c>
      <c r="BF18" s="3">
        <f t="shared" si="1"/>
        <v>2</v>
      </c>
      <c r="BG18" s="3">
        <f t="shared" si="1"/>
        <v>0</v>
      </c>
      <c r="BH18" s="3">
        <f t="shared" si="1"/>
        <v>2</v>
      </c>
      <c r="BI18" s="3">
        <v>31</v>
      </c>
      <c r="BJ18" s="3">
        <f t="shared" ref="BJ18:CO18" si="2">SUM(BJ14:BJ17)</f>
        <v>0</v>
      </c>
      <c r="BK18" s="3">
        <f t="shared" si="2"/>
        <v>2</v>
      </c>
      <c r="BL18" s="3">
        <f t="shared" si="2"/>
        <v>0</v>
      </c>
      <c r="BM18" s="3">
        <f t="shared" si="2"/>
        <v>0</v>
      </c>
      <c r="BN18" s="3">
        <f t="shared" si="2"/>
        <v>1</v>
      </c>
      <c r="BO18" s="3">
        <f t="shared" si="2"/>
        <v>3</v>
      </c>
      <c r="BP18" s="3">
        <f t="shared" si="2"/>
        <v>0</v>
      </c>
      <c r="BQ18" s="3">
        <f t="shared" si="2"/>
        <v>2</v>
      </c>
      <c r="BR18" s="3">
        <f t="shared" si="2"/>
        <v>2</v>
      </c>
      <c r="BS18" s="3">
        <f t="shared" si="2"/>
        <v>0</v>
      </c>
      <c r="BT18" s="3">
        <f t="shared" si="2"/>
        <v>4</v>
      </c>
      <c r="BU18" s="3">
        <f t="shared" si="2"/>
        <v>0</v>
      </c>
      <c r="BV18" s="3">
        <f t="shared" si="2"/>
        <v>0</v>
      </c>
      <c r="BW18" s="3">
        <f t="shared" si="2"/>
        <v>0</v>
      </c>
      <c r="BX18" s="3">
        <f t="shared" si="2"/>
        <v>2</v>
      </c>
      <c r="BY18" s="3">
        <f t="shared" si="2"/>
        <v>2</v>
      </c>
      <c r="BZ18" s="3">
        <f t="shared" si="2"/>
        <v>0</v>
      </c>
      <c r="CA18" s="3">
        <f t="shared" si="2"/>
        <v>2</v>
      </c>
      <c r="CB18" s="3">
        <f t="shared" si="2"/>
        <v>2</v>
      </c>
      <c r="CC18" s="3">
        <f t="shared" si="2"/>
        <v>1</v>
      </c>
      <c r="CD18" s="3">
        <f t="shared" si="2"/>
        <v>3</v>
      </c>
      <c r="CE18" s="3">
        <f t="shared" si="2"/>
        <v>0</v>
      </c>
      <c r="CF18" s="3">
        <f t="shared" si="2"/>
        <v>0</v>
      </c>
      <c r="CG18" s="3">
        <f t="shared" si="2"/>
        <v>1</v>
      </c>
      <c r="CH18" s="3">
        <f t="shared" si="2"/>
        <v>3</v>
      </c>
      <c r="CI18" s="3">
        <f t="shared" si="2"/>
        <v>0</v>
      </c>
      <c r="CJ18" s="3">
        <f t="shared" si="2"/>
        <v>4</v>
      </c>
      <c r="CK18" s="3">
        <f t="shared" si="2"/>
        <v>0</v>
      </c>
      <c r="CL18" s="3">
        <f t="shared" si="2"/>
        <v>0</v>
      </c>
      <c r="CM18" s="3">
        <f t="shared" si="2"/>
        <v>4</v>
      </c>
      <c r="CN18" s="3">
        <f t="shared" si="2"/>
        <v>0</v>
      </c>
      <c r="CO18" s="3">
        <f t="shared" si="2"/>
        <v>2</v>
      </c>
      <c r="CP18" s="3">
        <f t="shared" ref="CP18:DU18" si="3">SUM(CP14:CP17)</f>
        <v>2</v>
      </c>
      <c r="CQ18" s="3">
        <f t="shared" si="3"/>
        <v>0</v>
      </c>
      <c r="CR18" s="3">
        <f t="shared" si="3"/>
        <v>0</v>
      </c>
      <c r="CS18" s="3">
        <f t="shared" si="3"/>
        <v>1</v>
      </c>
      <c r="CT18" s="3">
        <f t="shared" si="3"/>
        <v>3</v>
      </c>
      <c r="CU18" s="3">
        <f t="shared" si="3"/>
        <v>0</v>
      </c>
      <c r="CV18" s="3">
        <f t="shared" si="3"/>
        <v>2</v>
      </c>
      <c r="CW18" s="3">
        <f t="shared" si="3"/>
        <v>2</v>
      </c>
      <c r="CX18" s="3">
        <f t="shared" si="3"/>
        <v>0</v>
      </c>
      <c r="CY18" s="3">
        <f t="shared" si="3"/>
        <v>4</v>
      </c>
      <c r="CZ18" s="3">
        <f t="shared" si="3"/>
        <v>0</v>
      </c>
      <c r="DA18" s="3">
        <f t="shared" si="3"/>
        <v>0</v>
      </c>
      <c r="DB18" s="3">
        <f t="shared" si="3"/>
        <v>1</v>
      </c>
      <c r="DC18" s="3">
        <f t="shared" si="3"/>
        <v>3</v>
      </c>
      <c r="DD18" s="3">
        <f t="shared" si="3"/>
        <v>0</v>
      </c>
      <c r="DE18" s="3">
        <f t="shared" si="3"/>
        <v>2</v>
      </c>
      <c r="DF18" s="3">
        <f t="shared" si="3"/>
        <v>2</v>
      </c>
      <c r="DG18" s="3">
        <f t="shared" si="3"/>
        <v>0</v>
      </c>
      <c r="DH18" s="3">
        <v>21</v>
      </c>
      <c r="DI18" s="3">
        <f>SUM(DI14:DI17)</f>
        <v>3</v>
      </c>
      <c r="DJ18" s="3">
        <f>SUM(DJ14:DJ17)</f>
        <v>2</v>
      </c>
      <c r="DK18" s="3">
        <v>15</v>
      </c>
      <c r="DL18" s="3">
        <f t="shared" ref="DL18:EB18" si="4">SUM(DL14:DL17)</f>
        <v>0</v>
      </c>
      <c r="DM18" s="3">
        <f t="shared" si="4"/>
        <v>1</v>
      </c>
      <c r="DN18" s="3">
        <f t="shared" si="4"/>
        <v>3</v>
      </c>
      <c r="DO18" s="3">
        <f t="shared" si="4"/>
        <v>0</v>
      </c>
      <c r="DP18" s="3">
        <f t="shared" si="4"/>
        <v>0</v>
      </c>
      <c r="DQ18" s="3">
        <f t="shared" si="4"/>
        <v>2</v>
      </c>
      <c r="DR18" s="3">
        <f t="shared" si="4"/>
        <v>2</v>
      </c>
      <c r="DS18" s="3">
        <f t="shared" si="4"/>
        <v>0</v>
      </c>
      <c r="DT18" s="3">
        <f t="shared" si="4"/>
        <v>2</v>
      </c>
      <c r="DU18" s="3">
        <f t="shared" si="4"/>
        <v>2</v>
      </c>
      <c r="DV18" s="3">
        <f t="shared" si="4"/>
        <v>0</v>
      </c>
      <c r="DW18" s="3">
        <f t="shared" si="4"/>
        <v>2</v>
      </c>
      <c r="DX18" s="3">
        <f t="shared" si="4"/>
        <v>0</v>
      </c>
      <c r="DY18" s="3">
        <f t="shared" si="4"/>
        <v>1</v>
      </c>
      <c r="DZ18" s="3">
        <f t="shared" si="4"/>
        <v>3</v>
      </c>
      <c r="EA18" s="3">
        <f t="shared" si="4"/>
        <v>0</v>
      </c>
      <c r="EB18" s="3">
        <f t="shared" si="4"/>
        <v>0</v>
      </c>
      <c r="EC18" s="3">
        <v>24</v>
      </c>
      <c r="ED18" s="3">
        <f t="shared" ref="ED18:EK18" si="5">SUM(ED14:ED17)</f>
        <v>3</v>
      </c>
      <c r="EE18" s="3">
        <f t="shared" si="5"/>
        <v>0</v>
      </c>
      <c r="EF18" s="3">
        <f t="shared" si="5"/>
        <v>0</v>
      </c>
      <c r="EG18" s="3">
        <f t="shared" si="5"/>
        <v>2</v>
      </c>
      <c r="EH18" s="3">
        <f t="shared" si="5"/>
        <v>0</v>
      </c>
      <c r="EI18" s="3">
        <f t="shared" si="5"/>
        <v>2</v>
      </c>
      <c r="EJ18" s="3">
        <f t="shared" si="5"/>
        <v>0</v>
      </c>
      <c r="EK18" s="3">
        <f t="shared" si="5"/>
        <v>0</v>
      </c>
      <c r="EL18" s="3">
        <v>29</v>
      </c>
      <c r="EM18" s="3">
        <f t="shared" ref="EM18:EZ18" si="6">SUM(EM14:EM17)</f>
        <v>2</v>
      </c>
      <c r="EN18" s="3">
        <f t="shared" si="6"/>
        <v>0</v>
      </c>
      <c r="EO18" s="3">
        <f t="shared" si="6"/>
        <v>0</v>
      </c>
      <c r="EP18" s="3">
        <f t="shared" si="6"/>
        <v>2</v>
      </c>
      <c r="EQ18" s="3">
        <f t="shared" si="6"/>
        <v>0</v>
      </c>
      <c r="ER18" s="3">
        <f t="shared" si="6"/>
        <v>2</v>
      </c>
      <c r="ES18" s="3">
        <f t="shared" si="6"/>
        <v>0</v>
      </c>
      <c r="ET18" s="3">
        <f t="shared" si="6"/>
        <v>0</v>
      </c>
      <c r="EU18" s="3">
        <f t="shared" si="6"/>
        <v>0</v>
      </c>
      <c r="EV18" s="3">
        <f t="shared" si="6"/>
        <v>2</v>
      </c>
      <c r="EW18" s="3">
        <f t="shared" si="6"/>
        <v>0</v>
      </c>
      <c r="EX18" s="3">
        <f t="shared" si="6"/>
        <v>0</v>
      </c>
      <c r="EY18" s="3">
        <f t="shared" si="6"/>
        <v>2</v>
      </c>
      <c r="EZ18" s="3">
        <f t="shared" si="6"/>
        <v>0</v>
      </c>
      <c r="FA18" s="3">
        <v>27</v>
      </c>
      <c r="FB18" s="3">
        <f>SUM(FB14:FB17)</f>
        <v>0</v>
      </c>
      <c r="FC18" s="3">
        <f>SUM(FC14:FC17)</f>
        <v>1</v>
      </c>
      <c r="FD18" s="3">
        <v>18</v>
      </c>
      <c r="FE18" s="3">
        <f t="shared" ref="FE18:FM18" si="7">SUM(FE14:FE17)</f>
        <v>3</v>
      </c>
      <c r="FF18" s="3">
        <f t="shared" si="7"/>
        <v>2</v>
      </c>
      <c r="FG18" s="3">
        <f t="shared" si="7"/>
        <v>2</v>
      </c>
      <c r="FH18" s="3">
        <f t="shared" si="7"/>
        <v>0</v>
      </c>
      <c r="FI18" s="3">
        <f t="shared" si="7"/>
        <v>0</v>
      </c>
      <c r="FJ18" s="3">
        <f t="shared" si="7"/>
        <v>4</v>
      </c>
      <c r="FK18" s="3">
        <f t="shared" si="7"/>
        <v>0</v>
      </c>
      <c r="FL18" s="3">
        <f t="shared" si="7"/>
        <v>0</v>
      </c>
      <c r="FM18" s="3">
        <f t="shared" si="7"/>
        <v>4</v>
      </c>
      <c r="FN18" s="3">
        <v>6</v>
      </c>
      <c r="FO18" s="3">
        <f t="shared" ref="FO18:GD18" si="8">SUM(FO14:FO17)</f>
        <v>0</v>
      </c>
      <c r="FP18" s="3">
        <f t="shared" si="8"/>
        <v>2</v>
      </c>
      <c r="FQ18" s="3">
        <f t="shared" si="8"/>
        <v>0</v>
      </c>
      <c r="FR18" s="3">
        <f t="shared" si="8"/>
        <v>0</v>
      </c>
      <c r="FS18" s="3">
        <f t="shared" si="8"/>
        <v>2</v>
      </c>
      <c r="FT18" s="3">
        <f t="shared" si="8"/>
        <v>0</v>
      </c>
      <c r="FU18" s="3">
        <f t="shared" si="8"/>
        <v>0</v>
      </c>
      <c r="FV18" s="3">
        <f t="shared" si="8"/>
        <v>2</v>
      </c>
      <c r="FW18" s="3">
        <f t="shared" si="8"/>
        <v>0</v>
      </c>
      <c r="FX18" s="3">
        <f t="shared" si="8"/>
        <v>1</v>
      </c>
      <c r="FY18" s="3">
        <f t="shared" si="8"/>
        <v>2</v>
      </c>
      <c r="FZ18" s="3">
        <f t="shared" si="8"/>
        <v>0</v>
      </c>
      <c r="GA18" s="3">
        <f t="shared" si="8"/>
        <v>1</v>
      </c>
      <c r="GB18" s="3">
        <f t="shared" si="8"/>
        <v>2</v>
      </c>
      <c r="GC18" s="3">
        <f t="shared" si="8"/>
        <v>1</v>
      </c>
      <c r="GD18" s="3">
        <f t="shared" si="8"/>
        <v>1</v>
      </c>
      <c r="GE18" s="3">
        <v>33</v>
      </c>
      <c r="GF18" s="3">
        <f t="shared" ref="GF18:HD18" si="9">SUM(GF14:GF17)</f>
        <v>0</v>
      </c>
      <c r="GG18" s="3">
        <f t="shared" si="9"/>
        <v>0</v>
      </c>
      <c r="GH18" s="3">
        <f t="shared" si="9"/>
        <v>0</v>
      </c>
      <c r="GI18" s="3">
        <f t="shared" si="9"/>
        <v>2</v>
      </c>
      <c r="GJ18" s="3">
        <f t="shared" si="9"/>
        <v>0</v>
      </c>
      <c r="GK18" s="3">
        <f t="shared" si="9"/>
        <v>0</v>
      </c>
      <c r="GL18" s="3">
        <f t="shared" si="9"/>
        <v>2</v>
      </c>
      <c r="GM18" s="3">
        <f t="shared" si="9"/>
        <v>0</v>
      </c>
      <c r="GN18" s="3">
        <f t="shared" si="9"/>
        <v>2</v>
      </c>
      <c r="GO18" s="3">
        <f t="shared" si="9"/>
        <v>0</v>
      </c>
      <c r="GP18" s="3">
        <f t="shared" si="9"/>
        <v>0</v>
      </c>
      <c r="GQ18" s="3">
        <f t="shared" si="9"/>
        <v>0</v>
      </c>
      <c r="GR18" s="3">
        <f t="shared" si="9"/>
        <v>2</v>
      </c>
      <c r="GS18" s="3">
        <f t="shared" si="9"/>
        <v>0</v>
      </c>
      <c r="GT18" s="3">
        <f t="shared" si="9"/>
        <v>0</v>
      </c>
      <c r="GU18" s="3">
        <f t="shared" si="9"/>
        <v>2</v>
      </c>
      <c r="GV18" s="3">
        <f t="shared" si="9"/>
        <v>0</v>
      </c>
      <c r="GW18" s="3">
        <f t="shared" si="9"/>
        <v>0</v>
      </c>
      <c r="GX18" s="3">
        <f t="shared" si="9"/>
        <v>2</v>
      </c>
      <c r="GY18" s="3">
        <f t="shared" si="9"/>
        <v>0</v>
      </c>
      <c r="GZ18" s="3">
        <f t="shared" si="9"/>
        <v>0</v>
      </c>
      <c r="HA18" s="3">
        <f t="shared" si="9"/>
        <v>2</v>
      </c>
      <c r="HB18" s="3">
        <f t="shared" si="9"/>
        <v>0</v>
      </c>
      <c r="HC18" s="3">
        <f t="shared" si="9"/>
        <v>0</v>
      </c>
      <c r="HD18" s="3">
        <f t="shared" si="9"/>
        <v>2</v>
      </c>
      <c r="HE18" s="3"/>
      <c r="HF18" s="3">
        <f>SUM(HF14:HF17)</f>
        <v>0</v>
      </c>
      <c r="HG18" s="3">
        <v>27</v>
      </c>
      <c r="HH18" s="3">
        <f>SUM(HH14:HH17)</f>
        <v>1</v>
      </c>
      <c r="HI18" s="3">
        <v>33</v>
      </c>
      <c r="HJ18" s="3">
        <f t="shared" ref="HJ18:IF18" si="10">SUM(HJ14:HJ17)</f>
        <v>0</v>
      </c>
      <c r="HK18" s="3">
        <f t="shared" si="10"/>
        <v>0</v>
      </c>
      <c r="HL18" s="3">
        <f t="shared" si="10"/>
        <v>0</v>
      </c>
      <c r="HM18" s="3">
        <f t="shared" si="10"/>
        <v>2</v>
      </c>
      <c r="HN18" s="3">
        <f t="shared" si="10"/>
        <v>0</v>
      </c>
      <c r="HO18" s="3">
        <f t="shared" si="10"/>
        <v>0</v>
      </c>
      <c r="HP18" s="3">
        <f t="shared" si="10"/>
        <v>2</v>
      </c>
      <c r="HQ18" s="3">
        <f t="shared" si="10"/>
        <v>0</v>
      </c>
      <c r="HR18" s="3">
        <f t="shared" si="10"/>
        <v>0</v>
      </c>
      <c r="HS18" s="3">
        <f t="shared" si="10"/>
        <v>2</v>
      </c>
      <c r="HT18" s="3">
        <f t="shared" si="10"/>
        <v>0</v>
      </c>
      <c r="HU18" s="3">
        <f t="shared" si="10"/>
        <v>0</v>
      </c>
      <c r="HV18" s="3">
        <f t="shared" si="10"/>
        <v>2</v>
      </c>
      <c r="HW18" s="3">
        <f t="shared" si="10"/>
        <v>0</v>
      </c>
      <c r="HX18" s="3">
        <f t="shared" si="10"/>
        <v>2</v>
      </c>
      <c r="HY18" s="3">
        <f t="shared" si="10"/>
        <v>0</v>
      </c>
      <c r="HZ18" s="3">
        <f t="shared" si="10"/>
        <v>0</v>
      </c>
      <c r="IA18" s="3">
        <f t="shared" si="10"/>
        <v>0</v>
      </c>
      <c r="IB18" s="3">
        <f t="shared" si="10"/>
        <v>2</v>
      </c>
      <c r="IC18" s="3">
        <f t="shared" si="10"/>
        <v>0</v>
      </c>
      <c r="ID18" s="3">
        <f t="shared" si="10"/>
        <v>0</v>
      </c>
      <c r="IE18" s="3">
        <f t="shared" si="10"/>
        <v>2</v>
      </c>
      <c r="IF18" s="3">
        <f t="shared" si="10"/>
        <v>0</v>
      </c>
      <c r="IG18" s="3">
        <v>30</v>
      </c>
      <c r="IH18" s="3">
        <f t="shared" ref="IH18:JM18" si="11">SUM(IH14:IH17)</f>
        <v>2</v>
      </c>
      <c r="II18" s="3">
        <f t="shared" si="11"/>
        <v>0</v>
      </c>
      <c r="IJ18" s="3">
        <f t="shared" si="11"/>
        <v>2</v>
      </c>
      <c r="IK18" s="3">
        <f t="shared" si="11"/>
        <v>2</v>
      </c>
      <c r="IL18" s="3">
        <f t="shared" si="11"/>
        <v>2</v>
      </c>
      <c r="IM18" s="3">
        <f t="shared" si="11"/>
        <v>2</v>
      </c>
      <c r="IN18" s="3">
        <f t="shared" si="11"/>
        <v>0</v>
      </c>
      <c r="IO18" s="3">
        <f t="shared" si="11"/>
        <v>0</v>
      </c>
      <c r="IP18" s="3">
        <f t="shared" si="11"/>
        <v>0</v>
      </c>
      <c r="IQ18" s="3">
        <f t="shared" si="11"/>
        <v>2</v>
      </c>
      <c r="IR18" s="3">
        <f t="shared" si="11"/>
        <v>0</v>
      </c>
      <c r="IS18" s="3">
        <f t="shared" si="11"/>
        <v>2</v>
      </c>
      <c r="IT18" s="3">
        <f t="shared" si="11"/>
        <v>0</v>
      </c>
      <c r="IU18" s="3">
        <f t="shared" si="11"/>
        <v>0</v>
      </c>
      <c r="IV18" s="3">
        <f t="shared" si="11"/>
        <v>2</v>
      </c>
      <c r="IW18" s="3">
        <f t="shared" si="11"/>
        <v>0</v>
      </c>
      <c r="IX18" s="3">
        <f t="shared" si="11"/>
        <v>0</v>
      </c>
      <c r="IY18" s="3">
        <f t="shared" si="11"/>
        <v>0</v>
      </c>
      <c r="IZ18" s="3">
        <f t="shared" si="11"/>
        <v>2</v>
      </c>
      <c r="JA18" s="3">
        <f t="shared" si="11"/>
        <v>0</v>
      </c>
      <c r="JB18" s="3">
        <f t="shared" si="11"/>
        <v>2</v>
      </c>
      <c r="JC18" s="3">
        <f t="shared" si="11"/>
        <v>0</v>
      </c>
      <c r="JD18" s="3">
        <f t="shared" si="11"/>
        <v>0</v>
      </c>
      <c r="JE18" s="3">
        <f t="shared" si="11"/>
        <v>0</v>
      </c>
      <c r="JF18" s="3">
        <f t="shared" si="11"/>
        <v>2</v>
      </c>
      <c r="JG18" s="3">
        <f t="shared" si="11"/>
        <v>0</v>
      </c>
      <c r="JH18" s="3">
        <f t="shared" si="11"/>
        <v>0</v>
      </c>
      <c r="JI18" s="3">
        <f t="shared" si="11"/>
        <v>2</v>
      </c>
      <c r="JJ18" s="3">
        <f t="shared" si="11"/>
        <v>0</v>
      </c>
      <c r="JK18" s="3">
        <f t="shared" si="11"/>
        <v>0</v>
      </c>
      <c r="JL18" s="3">
        <f t="shared" si="11"/>
        <v>2</v>
      </c>
      <c r="JM18" s="3">
        <f t="shared" si="11"/>
        <v>0</v>
      </c>
      <c r="JN18" s="3">
        <f t="shared" ref="JN18:KS18" si="12">SUM(JN14:JN17)</f>
        <v>2</v>
      </c>
      <c r="JO18" s="3">
        <f t="shared" si="12"/>
        <v>0</v>
      </c>
      <c r="JP18" s="3">
        <f t="shared" si="12"/>
        <v>0</v>
      </c>
      <c r="JQ18" s="3">
        <f t="shared" si="12"/>
        <v>0</v>
      </c>
      <c r="JR18" s="3">
        <f t="shared" si="12"/>
        <v>2</v>
      </c>
      <c r="JS18" s="3">
        <f t="shared" si="12"/>
        <v>2</v>
      </c>
      <c r="JT18" s="3">
        <f t="shared" si="12"/>
        <v>0</v>
      </c>
      <c r="JU18" s="3">
        <f t="shared" si="12"/>
        <v>0</v>
      </c>
      <c r="JV18" s="3">
        <f t="shared" si="12"/>
        <v>0</v>
      </c>
      <c r="JW18" s="3">
        <f t="shared" si="12"/>
        <v>2</v>
      </c>
      <c r="JX18" s="3">
        <f t="shared" si="12"/>
        <v>0</v>
      </c>
      <c r="JY18" s="3">
        <f t="shared" si="12"/>
        <v>0</v>
      </c>
      <c r="JZ18" s="3">
        <f t="shared" si="12"/>
        <v>2</v>
      </c>
      <c r="KA18" s="3">
        <f t="shared" si="12"/>
        <v>0</v>
      </c>
      <c r="KB18" s="3">
        <f t="shared" si="12"/>
        <v>0</v>
      </c>
      <c r="KC18" s="3">
        <f t="shared" si="12"/>
        <v>0</v>
      </c>
      <c r="KD18" s="3">
        <f t="shared" si="12"/>
        <v>2</v>
      </c>
      <c r="KE18" s="3">
        <f t="shared" si="12"/>
        <v>0</v>
      </c>
      <c r="KF18" s="3">
        <f t="shared" si="12"/>
        <v>0</v>
      </c>
      <c r="KG18" s="3">
        <f t="shared" si="12"/>
        <v>2</v>
      </c>
      <c r="KH18" s="3">
        <f t="shared" si="12"/>
        <v>0</v>
      </c>
      <c r="KI18" s="3">
        <f t="shared" si="12"/>
        <v>0</v>
      </c>
      <c r="KJ18" s="3">
        <f t="shared" si="12"/>
        <v>2</v>
      </c>
      <c r="KK18" s="3">
        <f t="shared" si="12"/>
        <v>0</v>
      </c>
      <c r="KL18" s="3">
        <f t="shared" si="12"/>
        <v>2</v>
      </c>
      <c r="KM18" s="3">
        <f t="shared" si="12"/>
        <v>0</v>
      </c>
      <c r="KN18" s="3">
        <f t="shared" si="12"/>
        <v>1</v>
      </c>
      <c r="KO18" s="3">
        <f t="shared" si="12"/>
        <v>2</v>
      </c>
      <c r="KP18" s="3">
        <f t="shared" si="12"/>
        <v>0</v>
      </c>
      <c r="KQ18" s="3">
        <f t="shared" si="12"/>
        <v>0</v>
      </c>
      <c r="KR18" s="3">
        <f t="shared" si="12"/>
        <v>2</v>
      </c>
      <c r="KS18" s="3">
        <f t="shared" si="12"/>
        <v>0</v>
      </c>
      <c r="KT18" s="3">
        <f t="shared" ref="KT18:LY18" si="13">SUM(KT14:KT17)</f>
        <v>0</v>
      </c>
      <c r="KU18" s="3">
        <f t="shared" si="13"/>
        <v>2</v>
      </c>
      <c r="KV18" s="3">
        <f t="shared" si="13"/>
        <v>0</v>
      </c>
      <c r="KW18" s="3"/>
      <c r="KX18" s="3">
        <f t="shared" ref="KX18:LI18" si="14">SUM(KX14:KX17)</f>
        <v>2</v>
      </c>
      <c r="KY18" s="3">
        <f t="shared" si="14"/>
        <v>0</v>
      </c>
      <c r="KZ18" s="3">
        <f t="shared" si="14"/>
        <v>0</v>
      </c>
      <c r="LA18" s="3">
        <f t="shared" si="14"/>
        <v>0</v>
      </c>
      <c r="LB18" s="3">
        <f t="shared" si="14"/>
        <v>2</v>
      </c>
      <c r="LC18" s="3">
        <f t="shared" si="14"/>
        <v>0</v>
      </c>
      <c r="LD18" s="3">
        <f t="shared" si="14"/>
        <v>0</v>
      </c>
      <c r="LE18" s="3">
        <f t="shared" si="14"/>
        <v>2</v>
      </c>
      <c r="LF18" s="3">
        <f t="shared" si="14"/>
        <v>0</v>
      </c>
      <c r="LG18" s="3">
        <f t="shared" si="14"/>
        <v>2</v>
      </c>
      <c r="LH18" s="3">
        <f t="shared" si="14"/>
        <v>0</v>
      </c>
      <c r="LI18" s="3">
        <f t="shared" si="14"/>
        <v>0</v>
      </c>
      <c r="LJ18" s="3">
        <v>29</v>
      </c>
      <c r="LK18" s="3">
        <f>SUM(LK14:LK17)</f>
        <v>0</v>
      </c>
      <c r="LL18" s="3">
        <f>SUM(LL14:LL17)</f>
        <v>0</v>
      </c>
      <c r="LM18" s="3">
        <v>17</v>
      </c>
      <c r="LN18" s="3">
        <f t="shared" ref="LN18:MS18" si="15">SUM(LN14:LN17)</f>
        <v>0</v>
      </c>
      <c r="LO18" s="3">
        <f t="shared" si="15"/>
        <v>0</v>
      </c>
      <c r="LP18" s="3">
        <f t="shared" si="15"/>
        <v>0</v>
      </c>
      <c r="LQ18" s="3">
        <f t="shared" si="15"/>
        <v>2</v>
      </c>
      <c r="LR18" s="3">
        <f t="shared" si="15"/>
        <v>0</v>
      </c>
      <c r="LS18" s="3">
        <f t="shared" si="15"/>
        <v>2</v>
      </c>
      <c r="LT18" s="3">
        <f t="shared" si="15"/>
        <v>0</v>
      </c>
      <c r="LU18" s="3">
        <f t="shared" si="15"/>
        <v>0</v>
      </c>
      <c r="LV18" s="3">
        <f t="shared" si="15"/>
        <v>2</v>
      </c>
      <c r="LW18" s="3">
        <f t="shared" si="15"/>
        <v>0</v>
      </c>
      <c r="LX18" s="3">
        <f t="shared" si="15"/>
        <v>0</v>
      </c>
      <c r="LY18" s="3">
        <f t="shared" si="15"/>
        <v>1</v>
      </c>
      <c r="LZ18" s="3">
        <f t="shared" si="15"/>
        <v>3</v>
      </c>
      <c r="MA18" s="3">
        <f t="shared" si="15"/>
        <v>1</v>
      </c>
      <c r="MB18" s="3">
        <f t="shared" si="15"/>
        <v>2</v>
      </c>
      <c r="MC18" s="3">
        <f t="shared" si="15"/>
        <v>0</v>
      </c>
      <c r="MD18" s="3">
        <f t="shared" si="15"/>
        <v>0</v>
      </c>
      <c r="ME18" s="3">
        <f t="shared" si="15"/>
        <v>0</v>
      </c>
      <c r="MF18" s="3">
        <f t="shared" si="15"/>
        <v>2</v>
      </c>
      <c r="MG18" s="3">
        <f t="shared" si="15"/>
        <v>0</v>
      </c>
      <c r="MH18" s="3">
        <f t="shared" si="15"/>
        <v>2</v>
      </c>
      <c r="MI18" s="3">
        <f t="shared" si="15"/>
        <v>0</v>
      </c>
      <c r="MJ18" s="3">
        <f t="shared" si="15"/>
        <v>0</v>
      </c>
      <c r="MK18" s="3">
        <f t="shared" si="15"/>
        <v>2</v>
      </c>
      <c r="ML18" s="3">
        <f t="shared" si="15"/>
        <v>0</v>
      </c>
      <c r="MM18" s="3">
        <f t="shared" si="15"/>
        <v>0</v>
      </c>
      <c r="MN18" s="3">
        <f t="shared" si="15"/>
        <v>2</v>
      </c>
      <c r="MO18" s="3">
        <f t="shared" si="15"/>
        <v>0</v>
      </c>
      <c r="MP18" s="3">
        <f t="shared" si="15"/>
        <v>0</v>
      </c>
      <c r="MQ18" s="3">
        <f t="shared" si="15"/>
        <v>2</v>
      </c>
      <c r="MR18" s="3">
        <f t="shared" si="15"/>
        <v>0</v>
      </c>
      <c r="MS18" s="3">
        <f t="shared" si="15"/>
        <v>0</v>
      </c>
      <c r="MT18" s="3">
        <f t="shared" ref="MT18:NY18" si="16">SUM(MT14:MT17)</f>
        <v>2</v>
      </c>
      <c r="MU18" s="3">
        <f t="shared" si="16"/>
        <v>0</v>
      </c>
      <c r="MV18" s="3">
        <f t="shared" si="16"/>
        <v>0</v>
      </c>
      <c r="MW18" s="3">
        <f t="shared" si="16"/>
        <v>0</v>
      </c>
      <c r="MX18" s="3">
        <f t="shared" si="16"/>
        <v>2</v>
      </c>
      <c r="MY18" s="3">
        <f t="shared" si="16"/>
        <v>0</v>
      </c>
      <c r="MZ18" s="3">
        <f t="shared" si="16"/>
        <v>2</v>
      </c>
      <c r="NA18" s="3">
        <f t="shared" si="16"/>
        <v>0</v>
      </c>
      <c r="NB18" s="3">
        <f t="shared" si="16"/>
        <v>0</v>
      </c>
      <c r="NC18" s="3">
        <f t="shared" si="16"/>
        <v>0</v>
      </c>
      <c r="ND18" s="3">
        <f t="shared" si="16"/>
        <v>2</v>
      </c>
      <c r="NE18" s="3">
        <f t="shared" si="16"/>
        <v>0</v>
      </c>
      <c r="NF18" s="3">
        <f t="shared" si="16"/>
        <v>2</v>
      </c>
      <c r="NG18" s="3">
        <f t="shared" si="16"/>
        <v>0</v>
      </c>
      <c r="NH18" s="3">
        <f t="shared" si="16"/>
        <v>0</v>
      </c>
      <c r="NI18" s="3">
        <f t="shared" si="16"/>
        <v>2</v>
      </c>
      <c r="NJ18" s="3">
        <f t="shared" si="16"/>
        <v>0</v>
      </c>
      <c r="NK18" s="3">
        <f t="shared" si="16"/>
        <v>0</v>
      </c>
      <c r="NL18" s="3">
        <f t="shared" si="16"/>
        <v>2</v>
      </c>
      <c r="NM18" s="3">
        <f t="shared" si="16"/>
        <v>0</v>
      </c>
      <c r="NN18" s="3">
        <f t="shared" si="16"/>
        <v>0</v>
      </c>
      <c r="NO18" s="3">
        <f t="shared" si="16"/>
        <v>2</v>
      </c>
      <c r="NP18" s="3">
        <f t="shared" si="16"/>
        <v>0</v>
      </c>
      <c r="NQ18" s="3">
        <f t="shared" si="16"/>
        <v>0</v>
      </c>
      <c r="NR18" s="3">
        <f t="shared" si="16"/>
        <v>2</v>
      </c>
      <c r="NS18" s="3">
        <f t="shared" si="16"/>
        <v>0</v>
      </c>
      <c r="NT18" s="3">
        <f t="shared" si="16"/>
        <v>0</v>
      </c>
      <c r="NU18" s="3">
        <f t="shared" si="16"/>
        <v>0</v>
      </c>
      <c r="NV18" s="3">
        <f t="shared" si="16"/>
        <v>3</v>
      </c>
      <c r="NW18" s="3">
        <f t="shared" si="16"/>
        <v>0</v>
      </c>
      <c r="NX18" s="3">
        <f t="shared" si="16"/>
        <v>3</v>
      </c>
      <c r="NY18" s="3">
        <f t="shared" si="16"/>
        <v>0</v>
      </c>
      <c r="NZ18" s="3">
        <f t="shared" ref="NZ18:PE18" si="17">SUM(NZ14:NZ17)</f>
        <v>0</v>
      </c>
      <c r="OA18" s="3">
        <v>16</v>
      </c>
      <c r="OB18" s="3">
        <f>SUM(OB14:OB17)</f>
        <v>0</v>
      </c>
      <c r="OC18" s="3">
        <f>SUM(OC14:OC17)</f>
        <v>0</v>
      </c>
      <c r="OD18" s="3">
        <v>33</v>
      </c>
      <c r="OE18" s="3">
        <f t="shared" ref="OE18:OR18" si="18">SUM(OE14:OE17)</f>
        <v>0</v>
      </c>
      <c r="OF18" s="3">
        <f t="shared" si="18"/>
        <v>0</v>
      </c>
      <c r="OG18" s="3">
        <f t="shared" si="18"/>
        <v>2</v>
      </c>
      <c r="OH18" s="3">
        <f t="shared" si="18"/>
        <v>0</v>
      </c>
      <c r="OI18" s="3">
        <f t="shared" si="18"/>
        <v>0</v>
      </c>
      <c r="OJ18" s="3">
        <f t="shared" si="18"/>
        <v>2</v>
      </c>
      <c r="OK18" s="3">
        <f t="shared" si="18"/>
        <v>0</v>
      </c>
      <c r="OL18" s="3">
        <f t="shared" si="18"/>
        <v>0</v>
      </c>
      <c r="OM18" s="3">
        <f t="shared" si="18"/>
        <v>0</v>
      </c>
      <c r="ON18" s="3">
        <f t="shared" si="18"/>
        <v>2</v>
      </c>
      <c r="OO18" s="3">
        <f t="shared" si="18"/>
        <v>0</v>
      </c>
      <c r="OP18" s="3">
        <f t="shared" si="18"/>
        <v>0</v>
      </c>
      <c r="OQ18" s="3">
        <f t="shared" si="18"/>
        <v>2</v>
      </c>
      <c r="OR18" s="3">
        <f t="shared" si="18"/>
        <v>0</v>
      </c>
      <c r="OS18" s="3">
        <v>17</v>
      </c>
      <c r="OT18" s="3">
        <f t="shared" ref="OT18:PY18" si="19">SUM(OT14:OT17)</f>
        <v>0</v>
      </c>
      <c r="OU18" s="3">
        <f t="shared" si="19"/>
        <v>0</v>
      </c>
      <c r="OV18" s="3">
        <f t="shared" si="19"/>
        <v>0</v>
      </c>
      <c r="OW18" s="3">
        <f t="shared" si="19"/>
        <v>2</v>
      </c>
      <c r="OX18" s="3">
        <f t="shared" si="19"/>
        <v>0</v>
      </c>
      <c r="OY18" s="3">
        <f t="shared" si="19"/>
        <v>0</v>
      </c>
      <c r="OZ18" s="3">
        <f t="shared" si="19"/>
        <v>2</v>
      </c>
      <c r="PA18" s="3">
        <f t="shared" si="19"/>
        <v>2</v>
      </c>
      <c r="PB18" s="3">
        <f t="shared" si="19"/>
        <v>0</v>
      </c>
      <c r="PC18" s="3">
        <f t="shared" si="19"/>
        <v>0</v>
      </c>
      <c r="PD18" s="3">
        <f t="shared" si="19"/>
        <v>2</v>
      </c>
      <c r="PE18" s="3">
        <f t="shared" si="19"/>
        <v>0</v>
      </c>
      <c r="PF18" s="3">
        <f t="shared" si="19"/>
        <v>0</v>
      </c>
      <c r="PG18" s="3">
        <f t="shared" si="19"/>
        <v>2</v>
      </c>
      <c r="PH18" s="3">
        <f t="shared" si="19"/>
        <v>0</v>
      </c>
      <c r="PI18" s="3">
        <f t="shared" si="19"/>
        <v>0</v>
      </c>
      <c r="PJ18" s="3">
        <f t="shared" si="19"/>
        <v>0</v>
      </c>
      <c r="PK18" s="3">
        <f t="shared" si="19"/>
        <v>0</v>
      </c>
      <c r="PL18" s="3">
        <f t="shared" si="19"/>
        <v>0</v>
      </c>
      <c r="PM18" s="3">
        <f t="shared" si="19"/>
        <v>2</v>
      </c>
      <c r="PN18" s="3">
        <f t="shared" si="19"/>
        <v>0</v>
      </c>
      <c r="PO18" s="3">
        <f t="shared" si="19"/>
        <v>0</v>
      </c>
      <c r="PP18" s="3">
        <f t="shared" si="19"/>
        <v>2</v>
      </c>
      <c r="PQ18" s="3">
        <f t="shared" si="19"/>
        <v>0</v>
      </c>
      <c r="PR18" s="3">
        <f t="shared" si="19"/>
        <v>0</v>
      </c>
      <c r="PS18" s="3">
        <f t="shared" si="19"/>
        <v>2</v>
      </c>
      <c r="PT18" s="3">
        <f t="shared" si="19"/>
        <v>0</v>
      </c>
      <c r="PU18" s="3">
        <f t="shared" si="19"/>
        <v>0</v>
      </c>
      <c r="PV18" s="3">
        <f t="shared" si="19"/>
        <v>0</v>
      </c>
      <c r="PW18" s="3">
        <f t="shared" si="19"/>
        <v>0</v>
      </c>
      <c r="PX18" s="3">
        <f t="shared" si="19"/>
        <v>0</v>
      </c>
      <c r="PY18" s="3">
        <f t="shared" si="19"/>
        <v>2</v>
      </c>
      <c r="PZ18" s="3">
        <f t="shared" ref="PZ18:RE18" si="20">SUM(PZ14:PZ17)</f>
        <v>0</v>
      </c>
      <c r="QA18" s="3">
        <f t="shared" si="20"/>
        <v>0</v>
      </c>
      <c r="QB18" s="3">
        <f t="shared" si="20"/>
        <v>2</v>
      </c>
      <c r="QC18" s="3">
        <f t="shared" si="20"/>
        <v>0</v>
      </c>
      <c r="QD18" s="3">
        <f t="shared" si="20"/>
        <v>0</v>
      </c>
      <c r="QE18" s="3">
        <f t="shared" si="20"/>
        <v>2</v>
      </c>
      <c r="QF18" s="3">
        <f t="shared" si="20"/>
        <v>0</v>
      </c>
      <c r="QG18" s="3">
        <f t="shared" si="20"/>
        <v>0</v>
      </c>
      <c r="QH18" s="3">
        <f t="shared" si="20"/>
        <v>2</v>
      </c>
      <c r="QI18" s="3">
        <f t="shared" si="20"/>
        <v>0</v>
      </c>
      <c r="QJ18" s="3">
        <f t="shared" si="20"/>
        <v>0</v>
      </c>
      <c r="QK18" s="3">
        <f t="shared" si="20"/>
        <v>2</v>
      </c>
      <c r="QL18" s="3">
        <f t="shared" si="20"/>
        <v>0</v>
      </c>
      <c r="QM18" s="3">
        <f t="shared" si="20"/>
        <v>0</v>
      </c>
      <c r="QN18" s="3">
        <f t="shared" si="20"/>
        <v>0</v>
      </c>
      <c r="QO18" s="3">
        <f t="shared" si="20"/>
        <v>0</v>
      </c>
      <c r="QP18" s="3">
        <f t="shared" si="20"/>
        <v>0</v>
      </c>
      <c r="QQ18" s="3">
        <f t="shared" si="20"/>
        <v>0</v>
      </c>
      <c r="QR18" s="3">
        <f t="shared" si="20"/>
        <v>2</v>
      </c>
      <c r="QS18" s="3">
        <f t="shared" si="20"/>
        <v>0</v>
      </c>
      <c r="QT18" s="3">
        <f t="shared" si="20"/>
        <v>2</v>
      </c>
      <c r="QU18" s="3">
        <f t="shared" si="20"/>
        <v>0</v>
      </c>
      <c r="QV18" s="3">
        <f t="shared" si="20"/>
        <v>0</v>
      </c>
      <c r="QW18" s="3">
        <f t="shared" si="20"/>
        <v>0</v>
      </c>
      <c r="QX18" s="3">
        <f t="shared" si="20"/>
        <v>0</v>
      </c>
      <c r="QY18" s="3">
        <f t="shared" si="20"/>
        <v>0</v>
      </c>
      <c r="QZ18" s="3">
        <f t="shared" si="20"/>
        <v>0</v>
      </c>
      <c r="RA18" s="3">
        <f t="shared" si="20"/>
        <v>2</v>
      </c>
      <c r="RB18" s="3">
        <f t="shared" si="20"/>
        <v>2</v>
      </c>
      <c r="RC18" s="3">
        <f t="shared" si="20"/>
        <v>1</v>
      </c>
      <c r="RD18" s="3">
        <f t="shared" si="20"/>
        <v>3</v>
      </c>
      <c r="RE18" s="3">
        <f t="shared" si="20"/>
        <v>0</v>
      </c>
      <c r="RF18" s="3">
        <f t="shared" ref="RF18:SK18" si="21">SUM(RF14:RF17)</f>
        <v>1</v>
      </c>
      <c r="RG18" s="3">
        <f t="shared" si="21"/>
        <v>3</v>
      </c>
      <c r="RH18" s="3">
        <f t="shared" si="21"/>
        <v>0</v>
      </c>
      <c r="RI18" s="3">
        <f t="shared" si="21"/>
        <v>0</v>
      </c>
      <c r="RJ18" s="3">
        <v>18</v>
      </c>
      <c r="RK18" s="3">
        <f t="shared" ref="RK18:SJ18" si="22">SUM(RK14:RK17)</f>
        <v>2</v>
      </c>
      <c r="RL18" s="3">
        <f t="shared" si="22"/>
        <v>0</v>
      </c>
      <c r="RM18" s="3">
        <f t="shared" si="22"/>
        <v>2</v>
      </c>
      <c r="RN18" s="3">
        <f t="shared" si="22"/>
        <v>0</v>
      </c>
      <c r="RO18" s="3">
        <f t="shared" si="22"/>
        <v>0</v>
      </c>
      <c r="RP18" s="3">
        <f t="shared" si="22"/>
        <v>0</v>
      </c>
      <c r="RQ18" s="3">
        <f t="shared" si="22"/>
        <v>2</v>
      </c>
      <c r="RR18" s="3">
        <f t="shared" si="22"/>
        <v>0</v>
      </c>
      <c r="RS18" s="3">
        <f t="shared" si="22"/>
        <v>2</v>
      </c>
      <c r="RT18" s="3">
        <f t="shared" si="22"/>
        <v>0</v>
      </c>
      <c r="RU18" s="3">
        <f t="shared" si="22"/>
        <v>0</v>
      </c>
      <c r="RV18" s="3">
        <f t="shared" si="22"/>
        <v>2</v>
      </c>
      <c r="RW18" s="3">
        <f t="shared" si="22"/>
        <v>0</v>
      </c>
      <c r="RX18" s="3">
        <f t="shared" si="22"/>
        <v>0</v>
      </c>
      <c r="RY18" s="3">
        <f t="shared" si="22"/>
        <v>2</v>
      </c>
      <c r="RZ18" s="3">
        <f t="shared" si="22"/>
        <v>0</v>
      </c>
      <c r="SA18" s="3">
        <f t="shared" si="22"/>
        <v>0</v>
      </c>
      <c r="SB18" s="3">
        <f t="shared" si="22"/>
        <v>2</v>
      </c>
      <c r="SC18" s="3">
        <f t="shared" si="22"/>
        <v>0</v>
      </c>
      <c r="SD18" s="3">
        <f t="shared" si="22"/>
        <v>0</v>
      </c>
      <c r="SE18" s="3">
        <f t="shared" si="22"/>
        <v>0</v>
      </c>
      <c r="SF18" s="3">
        <f t="shared" si="22"/>
        <v>2</v>
      </c>
      <c r="SG18" s="3">
        <f t="shared" si="22"/>
        <v>0</v>
      </c>
      <c r="SH18" s="3">
        <f t="shared" si="22"/>
        <v>0</v>
      </c>
      <c r="SI18" s="3">
        <f t="shared" si="22"/>
        <v>2</v>
      </c>
      <c r="SJ18" s="3">
        <f t="shared" si="22"/>
        <v>0</v>
      </c>
      <c r="SK18" s="3">
        <v>18</v>
      </c>
      <c r="SL18" s="3">
        <f>SUM(SL14:SL17)</f>
        <v>0</v>
      </c>
      <c r="SM18" s="3">
        <f>SUM(SM14:SM17)</f>
        <v>0</v>
      </c>
      <c r="SN18" s="3">
        <f>SUM(SN14:SN17)</f>
        <v>2</v>
      </c>
      <c r="SO18" s="3">
        <f>SUM(SO14:SO17)</f>
        <v>0</v>
      </c>
      <c r="SP18" s="3">
        <f>SUM(SP14:SP17)</f>
        <v>0</v>
      </c>
      <c r="SQ18" s="3">
        <v>18</v>
      </c>
      <c r="SR18" s="3">
        <f t="shared" ref="SR18:SY18" si="23">SUM(SR14:SR17)</f>
        <v>2</v>
      </c>
      <c r="SS18" s="3">
        <f t="shared" si="23"/>
        <v>0</v>
      </c>
      <c r="ST18" s="3">
        <f t="shared" si="23"/>
        <v>2</v>
      </c>
      <c r="SU18" s="3">
        <f t="shared" si="23"/>
        <v>0</v>
      </c>
      <c r="SV18" s="3">
        <f t="shared" si="23"/>
        <v>0</v>
      </c>
      <c r="SW18" s="3">
        <f t="shared" si="23"/>
        <v>2</v>
      </c>
      <c r="SX18" s="3">
        <f t="shared" si="23"/>
        <v>0</v>
      </c>
      <c r="SY18" s="3">
        <f t="shared" si="23"/>
        <v>0</v>
      </c>
      <c r="SZ18" s="59">
        <v>17</v>
      </c>
      <c r="TA18" s="3">
        <f t="shared" ref="TA18:TT18" si="24">SUM(TA14:TA17)</f>
        <v>2</v>
      </c>
      <c r="TB18" s="3">
        <f t="shared" si="24"/>
        <v>0</v>
      </c>
      <c r="TC18" s="3">
        <f t="shared" si="24"/>
        <v>0</v>
      </c>
      <c r="TD18" s="3">
        <f t="shared" si="24"/>
        <v>2</v>
      </c>
      <c r="TE18" s="3">
        <f t="shared" si="24"/>
        <v>0</v>
      </c>
      <c r="TF18" s="3">
        <f t="shared" si="24"/>
        <v>2</v>
      </c>
      <c r="TG18" s="3">
        <f t="shared" si="24"/>
        <v>0</v>
      </c>
      <c r="TH18" s="3">
        <f t="shared" si="24"/>
        <v>0</v>
      </c>
      <c r="TI18" s="3">
        <f t="shared" si="24"/>
        <v>2</v>
      </c>
      <c r="TJ18" s="3">
        <f t="shared" si="24"/>
        <v>0</v>
      </c>
      <c r="TK18" s="3">
        <f t="shared" si="24"/>
        <v>0</v>
      </c>
      <c r="TL18" s="3">
        <f t="shared" si="24"/>
        <v>0</v>
      </c>
      <c r="TM18" s="3">
        <f t="shared" si="24"/>
        <v>2</v>
      </c>
      <c r="TN18" s="3">
        <f t="shared" si="24"/>
        <v>0</v>
      </c>
      <c r="TO18" s="3">
        <f t="shared" si="24"/>
        <v>2</v>
      </c>
      <c r="TP18" s="3">
        <f t="shared" si="24"/>
        <v>0</v>
      </c>
      <c r="TQ18" s="3">
        <f t="shared" si="24"/>
        <v>0</v>
      </c>
      <c r="TR18" s="3">
        <f t="shared" si="24"/>
        <v>0</v>
      </c>
      <c r="TS18" s="3">
        <f t="shared" si="24"/>
        <v>2</v>
      </c>
      <c r="TT18" s="3">
        <f t="shared" si="24"/>
        <v>0</v>
      </c>
      <c r="TU18" s="3">
        <v>19</v>
      </c>
      <c r="TV18" s="3">
        <f>SUM(TV14:TV17)</f>
        <v>2</v>
      </c>
      <c r="TW18" s="3">
        <f>SUM(TW14:TW17)</f>
        <v>0</v>
      </c>
      <c r="TX18" s="3">
        <f>SUM(TX14:TX17)</f>
        <v>2</v>
      </c>
      <c r="TY18" s="3">
        <f>SUM(TY14:TY17)</f>
        <v>0</v>
      </c>
      <c r="TZ18" s="3">
        <f>SUM(TZ14:TZ17)</f>
        <v>0</v>
      </c>
      <c r="UA18" s="3">
        <v>17</v>
      </c>
      <c r="UB18" s="3">
        <f t="shared" ref="UB18:VG18" si="25">SUM(UB14:UB17)</f>
        <v>2</v>
      </c>
      <c r="UC18" s="3">
        <f t="shared" si="25"/>
        <v>0</v>
      </c>
      <c r="UD18" s="3">
        <f t="shared" si="25"/>
        <v>2</v>
      </c>
      <c r="UE18" s="3">
        <f t="shared" si="25"/>
        <v>0</v>
      </c>
      <c r="UF18" s="3">
        <f t="shared" si="25"/>
        <v>0</v>
      </c>
      <c r="UG18" s="3">
        <f t="shared" si="25"/>
        <v>0</v>
      </c>
      <c r="UH18" s="3">
        <f t="shared" si="25"/>
        <v>2</v>
      </c>
      <c r="UI18" s="3">
        <f t="shared" si="25"/>
        <v>0</v>
      </c>
      <c r="UJ18" s="3">
        <f t="shared" si="25"/>
        <v>2</v>
      </c>
      <c r="UK18" s="3">
        <f t="shared" si="25"/>
        <v>0</v>
      </c>
      <c r="UL18" s="3">
        <f t="shared" si="25"/>
        <v>0</v>
      </c>
      <c r="UM18" s="3">
        <f t="shared" si="25"/>
        <v>2</v>
      </c>
      <c r="UN18" s="3">
        <f t="shared" si="25"/>
        <v>0</v>
      </c>
      <c r="UO18" s="3">
        <f t="shared" si="25"/>
        <v>0</v>
      </c>
      <c r="UP18" s="3">
        <f t="shared" si="25"/>
        <v>0</v>
      </c>
      <c r="UQ18" s="3">
        <f t="shared" si="25"/>
        <v>2</v>
      </c>
      <c r="UR18" s="3">
        <f t="shared" si="25"/>
        <v>0</v>
      </c>
      <c r="US18" s="3">
        <f t="shared" si="25"/>
        <v>0</v>
      </c>
      <c r="UT18" s="3">
        <f t="shared" si="25"/>
        <v>2</v>
      </c>
      <c r="UU18" s="3">
        <f t="shared" si="25"/>
        <v>0</v>
      </c>
      <c r="UV18" s="3">
        <f t="shared" si="25"/>
        <v>2</v>
      </c>
      <c r="UW18" s="3">
        <f t="shared" si="25"/>
        <v>0</v>
      </c>
      <c r="UX18" s="3">
        <f t="shared" si="25"/>
        <v>0</v>
      </c>
      <c r="UY18" s="3">
        <f t="shared" si="25"/>
        <v>0</v>
      </c>
      <c r="UZ18" s="3">
        <f t="shared" si="25"/>
        <v>2</v>
      </c>
      <c r="VA18" s="3">
        <f t="shared" si="25"/>
        <v>0</v>
      </c>
      <c r="VB18" s="3">
        <f t="shared" si="25"/>
        <v>2</v>
      </c>
      <c r="VC18" s="3">
        <f t="shared" si="25"/>
        <v>0</v>
      </c>
      <c r="VD18" s="3">
        <f t="shared" si="25"/>
        <v>0</v>
      </c>
      <c r="VE18" s="3">
        <f t="shared" si="25"/>
        <v>2</v>
      </c>
      <c r="VF18" s="3">
        <f t="shared" si="25"/>
        <v>0</v>
      </c>
      <c r="VG18" s="3">
        <f t="shared" si="25"/>
        <v>0</v>
      </c>
      <c r="VH18" s="3">
        <v>23</v>
      </c>
      <c r="VI18" s="3">
        <f>SUM(VI14:VI17)</f>
        <v>0</v>
      </c>
      <c r="VJ18" s="3">
        <f>SUM(VJ14:VJ17)</f>
        <v>0</v>
      </c>
      <c r="VK18" s="3">
        <f>SUM(VK14:VK17)</f>
        <v>2</v>
      </c>
      <c r="VL18" s="3">
        <f>SUM(VL14:VL17)</f>
        <v>0</v>
      </c>
    </row>
    <row r="19" spans="1:584" ht="37.5" customHeight="1">
      <c r="A19" s="96" t="s">
        <v>3192</v>
      </c>
      <c r="B19" s="97"/>
      <c r="C19" s="11">
        <f>C18/34%</f>
        <v>5.8823529411764701</v>
      </c>
      <c r="D19" s="11">
        <f t="shared" ref="D19:BO19" si="26">D18/34%</f>
        <v>0</v>
      </c>
      <c r="E19" s="11">
        <f t="shared" si="26"/>
        <v>0</v>
      </c>
      <c r="F19" s="11">
        <f t="shared" si="26"/>
        <v>5.8823529411764701</v>
      </c>
      <c r="G19" s="11">
        <f t="shared" si="26"/>
        <v>0</v>
      </c>
      <c r="H19" s="11">
        <f t="shared" si="26"/>
        <v>0</v>
      </c>
      <c r="I19" s="11">
        <f t="shared" si="26"/>
        <v>5.8823529411764701</v>
      </c>
      <c r="J19" s="11">
        <f t="shared" si="26"/>
        <v>0</v>
      </c>
      <c r="K19" s="11">
        <f t="shared" si="26"/>
        <v>0</v>
      </c>
      <c r="L19" s="11">
        <f t="shared" si="26"/>
        <v>5.8823529411764701</v>
      </c>
      <c r="M19" s="11">
        <f t="shared" si="26"/>
        <v>0</v>
      </c>
      <c r="N19" s="11">
        <f t="shared" si="26"/>
        <v>0</v>
      </c>
      <c r="O19" s="11">
        <f t="shared" si="26"/>
        <v>0</v>
      </c>
      <c r="P19" s="11">
        <f t="shared" si="26"/>
        <v>5.8823529411764701</v>
      </c>
      <c r="Q19" s="11">
        <f t="shared" si="26"/>
        <v>0</v>
      </c>
      <c r="R19" s="11">
        <f t="shared" si="26"/>
        <v>0</v>
      </c>
      <c r="S19" s="11">
        <f t="shared" si="26"/>
        <v>5.8823529411764701</v>
      </c>
      <c r="T19" s="11">
        <f t="shared" si="26"/>
        <v>0</v>
      </c>
      <c r="U19" s="11">
        <f t="shared" si="26"/>
        <v>5.8823529411764701</v>
      </c>
      <c r="V19" s="11">
        <f t="shared" si="26"/>
        <v>0</v>
      </c>
      <c r="W19" s="11">
        <f t="shared" si="26"/>
        <v>0</v>
      </c>
      <c r="X19" s="11">
        <f t="shared" si="26"/>
        <v>5.8823529411764701</v>
      </c>
      <c r="Y19" s="11">
        <f t="shared" si="26"/>
        <v>0</v>
      </c>
      <c r="Z19" s="11">
        <f t="shared" si="26"/>
        <v>0</v>
      </c>
      <c r="AA19" s="11">
        <f t="shared" si="26"/>
        <v>0</v>
      </c>
      <c r="AB19" s="11">
        <f t="shared" si="26"/>
        <v>5.8823529411764701</v>
      </c>
      <c r="AC19" s="11">
        <f t="shared" si="26"/>
        <v>0</v>
      </c>
      <c r="AD19" s="11">
        <f t="shared" si="26"/>
        <v>5.8823529411764701</v>
      </c>
      <c r="AE19" s="11">
        <f t="shared" si="26"/>
        <v>0</v>
      </c>
      <c r="AF19" s="11">
        <f t="shared" si="26"/>
        <v>0</v>
      </c>
      <c r="AG19" s="11">
        <f t="shared" si="26"/>
        <v>5.8823529411764701</v>
      </c>
      <c r="AH19" s="11">
        <f t="shared" si="26"/>
        <v>0</v>
      </c>
      <c r="AI19" s="11">
        <f t="shared" si="26"/>
        <v>0</v>
      </c>
      <c r="AJ19" s="11">
        <f t="shared" si="26"/>
        <v>5.8823529411764701</v>
      </c>
      <c r="AK19" s="11">
        <f t="shared" si="26"/>
        <v>0</v>
      </c>
      <c r="AL19" s="11">
        <f t="shared" si="26"/>
        <v>0</v>
      </c>
      <c r="AM19" s="11">
        <f t="shared" si="26"/>
        <v>5.8823529411764701</v>
      </c>
      <c r="AN19" s="11">
        <f t="shared" si="26"/>
        <v>0</v>
      </c>
      <c r="AO19" s="11">
        <f t="shared" si="26"/>
        <v>0</v>
      </c>
      <c r="AP19" s="11">
        <f t="shared" si="26"/>
        <v>5.8823529411764701</v>
      </c>
      <c r="AQ19" s="11">
        <f t="shared" si="26"/>
        <v>0</v>
      </c>
      <c r="AR19" s="11">
        <f t="shared" si="26"/>
        <v>0</v>
      </c>
      <c r="AS19" s="11">
        <f t="shared" si="26"/>
        <v>5.8823529411764701</v>
      </c>
      <c r="AT19" s="11">
        <f t="shared" si="26"/>
        <v>0</v>
      </c>
      <c r="AU19" s="11">
        <f t="shared" si="26"/>
        <v>0</v>
      </c>
      <c r="AV19" s="11">
        <f t="shared" si="26"/>
        <v>5.8823529411764701</v>
      </c>
      <c r="AW19" s="11">
        <f t="shared" si="26"/>
        <v>0</v>
      </c>
      <c r="AX19" s="11">
        <f t="shared" si="26"/>
        <v>0</v>
      </c>
      <c r="AY19" s="11">
        <f t="shared" si="26"/>
        <v>5.8823529411764701</v>
      </c>
      <c r="AZ19" s="11">
        <f t="shared" si="26"/>
        <v>5.8823529411764701</v>
      </c>
      <c r="BA19" s="11">
        <f t="shared" si="26"/>
        <v>0</v>
      </c>
      <c r="BB19" s="11">
        <f t="shared" si="26"/>
        <v>5.8823529411764701</v>
      </c>
      <c r="BC19" s="11">
        <f t="shared" si="26"/>
        <v>5.8823529411764701</v>
      </c>
      <c r="BD19" s="11">
        <f t="shared" si="26"/>
        <v>0</v>
      </c>
      <c r="BE19" s="11">
        <f t="shared" si="26"/>
        <v>5.8823529411764701</v>
      </c>
      <c r="BF19" s="11">
        <f t="shared" si="26"/>
        <v>5.8823529411764701</v>
      </c>
      <c r="BG19" s="11">
        <f t="shared" si="26"/>
        <v>0</v>
      </c>
      <c r="BH19" s="11">
        <f t="shared" si="26"/>
        <v>5.8823529411764701</v>
      </c>
      <c r="BI19" s="11">
        <f t="shared" si="26"/>
        <v>91.17647058823529</v>
      </c>
      <c r="BJ19" s="11">
        <f t="shared" si="26"/>
        <v>0</v>
      </c>
      <c r="BK19" s="11">
        <f t="shared" si="26"/>
        <v>5.8823529411764701</v>
      </c>
      <c r="BL19" s="11">
        <f t="shared" si="26"/>
        <v>0</v>
      </c>
      <c r="BM19" s="11">
        <f t="shared" si="26"/>
        <v>0</v>
      </c>
      <c r="BN19" s="11">
        <f t="shared" si="26"/>
        <v>2.9411764705882351</v>
      </c>
      <c r="BO19" s="11">
        <f t="shared" si="26"/>
        <v>8.8235294117647047</v>
      </c>
      <c r="BP19" s="11">
        <f t="shared" ref="BP19:EA19" si="27">BP18/34%</f>
        <v>0</v>
      </c>
      <c r="BQ19" s="11">
        <f t="shared" si="27"/>
        <v>5.8823529411764701</v>
      </c>
      <c r="BR19" s="11">
        <f t="shared" si="27"/>
        <v>5.8823529411764701</v>
      </c>
      <c r="BS19" s="11">
        <f t="shared" si="27"/>
        <v>0</v>
      </c>
      <c r="BT19" s="11">
        <f t="shared" si="27"/>
        <v>11.76470588235294</v>
      </c>
      <c r="BU19" s="11">
        <f t="shared" si="27"/>
        <v>0</v>
      </c>
      <c r="BV19" s="11">
        <f t="shared" si="27"/>
        <v>0</v>
      </c>
      <c r="BW19" s="11">
        <f t="shared" si="27"/>
        <v>0</v>
      </c>
      <c r="BX19" s="11">
        <f t="shared" si="27"/>
        <v>5.8823529411764701</v>
      </c>
      <c r="BY19" s="11">
        <f t="shared" si="27"/>
        <v>5.8823529411764701</v>
      </c>
      <c r="BZ19" s="11">
        <f t="shared" si="27"/>
        <v>0</v>
      </c>
      <c r="CA19" s="11">
        <f t="shared" si="27"/>
        <v>5.8823529411764701</v>
      </c>
      <c r="CB19" s="11">
        <f t="shared" si="27"/>
        <v>5.8823529411764701</v>
      </c>
      <c r="CC19" s="11">
        <f t="shared" si="27"/>
        <v>2.9411764705882351</v>
      </c>
      <c r="CD19" s="11">
        <f t="shared" si="27"/>
        <v>8.8235294117647047</v>
      </c>
      <c r="CE19" s="11">
        <f t="shared" si="27"/>
        <v>0</v>
      </c>
      <c r="CF19" s="11">
        <f t="shared" si="27"/>
        <v>0</v>
      </c>
      <c r="CG19" s="11">
        <f t="shared" si="27"/>
        <v>2.9411764705882351</v>
      </c>
      <c r="CH19" s="11">
        <f t="shared" si="27"/>
        <v>8.8235294117647047</v>
      </c>
      <c r="CI19" s="11">
        <f t="shared" si="27"/>
        <v>0</v>
      </c>
      <c r="CJ19" s="11">
        <f t="shared" si="27"/>
        <v>11.76470588235294</v>
      </c>
      <c r="CK19" s="11">
        <f t="shared" si="27"/>
        <v>0</v>
      </c>
      <c r="CL19" s="11">
        <f t="shared" si="27"/>
        <v>0</v>
      </c>
      <c r="CM19" s="11">
        <f t="shared" si="27"/>
        <v>11.76470588235294</v>
      </c>
      <c r="CN19" s="11">
        <f t="shared" si="27"/>
        <v>0</v>
      </c>
      <c r="CO19" s="11">
        <f t="shared" si="27"/>
        <v>5.8823529411764701</v>
      </c>
      <c r="CP19" s="11">
        <f t="shared" si="27"/>
        <v>5.8823529411764701</v>
      </c>
      <c r="CQ19" s="11">
        <f t="shared" si="27"/>
        <v>0</v>
      </c>
      <c r="CR19" s="11">
        <f t="shared" si="27"/>
        <v>0</v>
      </c>
      <c r="CS19" s="11">
        <f t="shared" si="27"/>
        <v>2.9411764705882351</v>
      </c>
      <c r="CT19" s="11">
        <f t="shared" si="27"/>
        <v>8.8235294117647047</v>
      </c>
      <c r="CU19" s="11">
        <f t="shared" si="27"/>
        <v>0</v>
      </c>
      <c r="CV19" s="11">
        <f t="shared" si="27"/>
        <v>5.8823529411764701</v>
      </c>
      <c r="CW19" s="11">
        <f t="shared" si="27"/>
        <v>5.8823529411764701</v>
      </c>
      <c r="CX19" s="11">
        <f t="shared" si="27"/>
        <v>0</v>
      </c>
      <c r="CY19" s="11">
        <f t="shared" si="27"/>
        <v>11.76470588235294</v>
      </c>
      <c r="CZ19" s="11">
        <f t="shared" si="27"/>
        <v>0</v>
      </c>
      <c r="DA19" s="11">
        <f t="shared" si="27"/>
        <v>0</v>
      </c>
      <c r="DB19" s="11">
        <f t="shared" si="27"/>
        <v>2.9411764705882351</v>
      </c>
      <c r="DC19" s="11">
        <f t="shared" si="27"/>
        <v>8.8235294117647047</v>
      </c>
      <c r="DD19" s="11">
        <f t="shared" si="27"/>
        <v>0</v>
      </c>
      <c r="DE19" s="11">
        <f t="shared" si="27"/>
        <v>5.8823529411764701</v>
      </c>
      <c r="DF19" s="11">
        <f t="shared" si="27"/>
        <v>5.8823529411764701</v>
      </c>
      <c r="DG19" s="11">
        <f t="shared" si="27"/>
        <v>0</v>
      </c>
      <c r="DH19" s="11">
        <f t="shared" si="27"/>
        <v>61.764705882352935</v>
      </c>
      <c r="DI19" s="11">
        <f t="shared" si="27"/>
        <v>8.8235294117647047</v>
      </c>
      <c r="DJ19" s="11">
        <f t="shared" si="27"/>
        <v>5.8823529411764701</v>
      </c>
      <c r="DK19" s="11">
        <f t="shared" si="27"/>
        <v>44.117647058823529</v>
      </c>
      <c r="DL19" s="11">
        <f t="shared" si="27"/>
        <v>0</v>
      </c>
      <c r="DM19" s="11">
        <f t="shared" si="27"/>
        <v>2.9411764705882351</v>
      </c>
      <c r="DN19" s="11">
        <f t="shared" si="27"/>
        <v>8.8235294117647047</v>
      </c>
      <c r="DO19" s="11">
        <f t="shared" si="27"/>
        <v>0</v>
      </c>
      <c r="DP19" s="11">
        <f t="shared" si="27"/>
        <v>0</v>
      </c>
      <c r="DQ19" s="11">
        <f t="shared" si="27"/>
        <v>5.8823529411764701</v>
      </c>
      <c r="DR19" s="11">
        <f t="shared" si="27"/>
        <v>5.8823529411764701</v>
      </c>
      <c r="DS19" s="11">
        <f t="shared" si="27"/>
        <v>0</v>
      </c>
      <c r="DT19" s="11">
        <f t="shared" si="27"/>
        <v>5.8823529411764701</v>
      </c>
      <c r="DU19" s="11">
        <f t="shared" si="27"/>
        <v>5.8823529411764701</v>
      </c>
      <c r="DV19" s="11">
        <f t="shared" si="27"/>
        <v>0</v>
      </c>
      <c r="DW19" s="11">
        <f t="shared" si="27"/>
        <v>5.8823529411764701</v>
      </c>
      <c r="DX19" s="11">
        <f t="shared" si="27"/>
        <v>0</v>
      </c>
      <c r="DY19" s="11">
        <f t="shared" si="27"/>
        <v>2.9411764705882351</v>
      </c>
      <c r="DZ19" s="11">
        <f t="shared" si="27"/>
        <v>8.8235294117647047</v>
      </c>
      <c r="EA19" s="11">
        <f t="shared" si="27"/>
        <v>0</v>
      </c>
      <c r="EB19" s="11">
        <f t="shared" ref="EB19:GM19" si="28">EB18/34%</f>
        <v>0</v>
      </c>
      <c r="EC19" s="11">
        <f t="shared" si="28"/>
        <v>70.588235294117638</v>
      </c>
      <c r="ED19" s="11">
        <f t="shared" si="28"/>
        <v>8.8235294117647047</v>
      </c>
      <c r="EE19" s="11">
        <f t="shared" si="28"/>
        <v>0</v>
      </c>
      <c r="EF19" s="11">
        <f t="shared" si="28"/>
        <v>0</v>
      </c>
      <c r="EG19" s="11">
        <f t="shared" si="28"/>
        <v>5.8823529411764701</v>
      </c>
      <c r="EH19" s="11">
        <f t="shared" si="28"/>
        <v>0</v>
      </c>
      <c r="EI19" s="11">
        <f t="shared" si="28"/>
        <v>5.8823529411764701</v>
      </c>
      <c r="EJ19" s="11">
        <f t="shared" si="28"/>
        <v>0</v>
      </c>
      <c r="EK19" s="11">
        <f t="shared" si="28"/>
        <v>0</v>
      </c>
      <c r="EL19" s="11">
        <f t="shared" si="28"/>
        <v>85.294117647058812</v>
      </c>
      <c r="EM19" s="11">
        <f t="shared" si="28"/>
        <v>5.8823529411764701</v>
      </c>
      <c r="EN19" s="11">
        <f t="shared" si="28"/>
        <v>0</v>
      </c>
      <c r="EO19" s="11">
        <f t="shared" si="28"/>
        <v>0</v>
      </c>
      <c r="EP19" s="11">
        <f t="shared" si="28"/>
        <v>5.8823529411764701</v>
      </c>
      <c r="EQ19" s="11">
        <f t="shared" si="28"/>
        <v>0</v>
      </c>
      <c r="ER19" s="11">
        <f t="shared" si="28"/>
        <v>5.8823529411764701</v>
      </c>
      <c r="ES19" s="11">
        <f t="shared" si="28"/>
        <v>0</v>
      </c>
      <c r="ET19" s="11">
        <f t="shared" si="28"/>
        <v>0</v>
      </c>
      <c r="EU19" s="11">
        <f t="shared" si="28"/>
        <v>0</v>
      </c>
      <c r="EV19" s="11">
        <f t="shared" si="28"/>
        <v>5.8823529411764701</v>
      </c>
      <c r="EW19" s="11">
        <f t="shared" si="28"/>
        <v>0</v>
      </c>
      <c r="EX19" s="11">
        <f t="shared" si="28"/>
        <v>0</v>
      </c>
      <c r="EY19" s="11">
        <f t="shared" si="28"/>
        <v>5.8823529411764701</v>
      </c>
      <c r="EZ19" s="11">
        <f t="shared" si="28"/>
        <v>0</v>
      </c>
      <c r="FA19" s="11">
        <f t="shared" si="28"/>
        <v>79.411764705882348</v>
      </c>
      <c r="FB19" s="11">
        <f t="shared" si="28"/>
        <v>0</v>
      </c>
      <c r="FC19" s="11">
        <f t="shared" si="28"/>
        <v>2.9411764705882351</v>
      </c>
      <c r="FD19" s="11">
        <f t="shared" si="28"/>
        <v>52.941176470588232</v>
      </c>
      <c r="FE19" s="11">
        <f t="shared" si="28"/>
        <v>8.8235294117647047</v>
      </c>
      <c r="FF19" s="11">
        <f t="shared" si="28"/>
        <v>5.8823529411764701</v>
      </c>
      <c r="FG19" s="11">
        <f t="shared" si="28"/>
        <v>5.8823529411764701</v>
      </c>
      <c r="FH19" s="11">
        <f t="shared" si="28"/>
        <v>0</v>
      </c>
      <c r="FI19" s="11">
        <f t="shared" si="28"/>
        <v>0</v>
      </c>
      <c r="FJ19" s="11">
        <f t="shared" si="28"/>
        <v>11.76470588235294</v>
      </c>
      <c r="FK19" s="11">
        <f t="shared" si="28"/>
        <v>0</v>
      </c>
      <c r="FL19" s="11">
        <f t="shared" si="28"/>
        <v>0</v>
      </c>
      <c r="FM19" s="11">
        <f t="shared" si="28"/>
        <v>11.76470588235294</v>
      </c>
      <c r="FN19" s="11">
        <f t="shared" si="28"/>
        <v>17.647058823529409</v>
      </c>
      <c r="FO19" s="11">
        <f t="shared" si="28"/>
        <v>0</v>
      </c>
      <c r="FP19" s="11">
        <f t="shared" si="28"/>
        <v>5.8823529411764701</v>
      </c>
      <c r="FQ19" s="11">
        <f t="shared" si="28"/>
        <v>0</v>
      </c>
      <c r="FR19" s="11">
        <f t="shared" si="28"/>
        <v>0</v>
      </c>
      <c r="FS19" s="11">
        <f t="shared" si="28"/>
        <v>5.8823529411764701</v>
      </c>
      <c r="FT19" s="11">
        <f t="shared" si="28"/>
        <v>0</v>
      </c>
      <c r="FU19" s="11">
        <f t="shared" si="28"/>
        <v>0</v>
      </c>
      <c r="FV19" s="11">
        <f t="shared" si="28"/>
        <v>5.8823529411764701</v>
      </c>
      <c r="FW19" s="11">
        <f t="shared" si="28"/>
        <v>0</v>
      </c>
      <c r="FX19" s="11">
        <f t="shared" si="28"/>
        <v>2.9411764705882351</v>
      </c>
      <c r="FY19" s="11">
        <f t="shared" si="28"/>
        <v>5.8823529411764701</v>
      </c>
      <c r="FZ19" s="11">
        <f t="shared" si="28"/>
        <v>0</v>
      </c>
      <c r="GA19" s="11">
        <f t="shared" si="28"/>
        <v>2.9411764705882351</v>
      </c>
      <c r="GB19" s="11">
        <f t="shared" si="28"/>
        <v>5.8823529411764701</v>
      </c>
      <c r="GC19" s="11">
        <f t="shared" si="28"/>
        <v>2.9411764705882351</v>
      </c>
      <c r="GD19" s="11">
        <f t="shared" si="28"/>
        <v>2.9411764705882351</v>
      </c>
      <c r="GE19" s="11">
        <f t="shared" si="28"/>
        <v>97.058823529411754</v>
      </c>
      <c r="GF19" s="11">
        <f t="shared" si="28"/>
        <v>0</v>
      </c>
      <c r="GG19" s="11">
        <f t="shared" si="28"/>
        <v>0</v>
      </c>
      <c r="GH19" s="11">
        <f t="shared" si="28"/>
        <v>0</v>
      </c>
      <c r="GI19" s="11">
        <f t="shared" si="28"/>
        <v>5.8823529411764701</v>
      </c>
      <c r="GJ19" s="11">
        <f t="shared" si="28"/>
        <v>0</v>
      </c>
      <c r="GK19" s="11">
        <f t="shared" si="28"/>
        <v>0</v>
      </c>
      <c r="GL19" s="11">
        <f t="shared" si="28"/>
        <v>5.8823529411764701</v>
      </c>
      <c r="GM19" s="11">
        <f t="shared" si="28"/>
        <v>0</v>
      </c>
      <c r="GN19" s="11">
        <f t="shared" ref="GN19:IY19" si="29">GN18/34%</f>
        <v>5.8823529411764701</v>
      </c>
      <c r="GO19" s="11">
        <f t="shared" si="29"/>
        <v>0</v>
      </c>
      <c r="GP19" s="11">
        <f t="shared" si="29"/>
        <v>0</v>
      </c>
      <c r="GQ19" s="11">
        <f t="shared" si="29"/>
        <v>0</v>
      </c>
      <c r="GR19" s="11">
        <f t="shared" si="29"/>
        <v>5.8823529411764701</v>
      </c>
      <c r="GS19" s="11">
        <f t="shared" si="29"/>
        <v>0</v>
      </c>
      <c r="GT19" s="11">
        <f t="shared" si="29"/>
        <v>0</v>
      </c>
      <c r="GU19" s="11">
        <f t="shared" si="29"/>
        <v>5.8823529411764701</v>
      </c>
      <c r="GV19" s="11">
        <f t="shared" si="29"/>
        <v>0</v>
      </c>
      <c r="GW19" s="11">
        <f t="shared" si="29"/>
        <v>0</v>
      </c>
      <c r="GX19" s="11">
        <f t="shared" si="29"/>
        <v>5.8823529411764701</v>
      </c>
      <c r="GY19" s="11">
        <f t="shared" si="29"/>
        <v>0</v>
      </c>
      <c r="GZ19" s="11">
        <f t="shared" si="29"/>
        <v>0</v>
      </c>
      <c r="HA19" s="11">
        <f t="shared" si="29"/>
        <v>5.8823529411764701</v>
      </c>
      <c r="HB19" s="11">
        <f t="shared" si="29"/>
        <v>0</v>
      </c>
      <c r="HC19" s="11">
        <f t="shared" si="29"/>
        <v>0</v>
      </c>
      <c r="HD19" s="11">
        <f t="shared" si="29"/>
        <v>5.8823529411764701</v>
      </c>
      <c r="HE19" s="11">
        <f t="shared" si="29"/>
        <v>0</v>
      </c>
      <c r="HF19" s="11">
        <f t="shared" si="29"/>
        <v>0</v>
      </c>
      <c r="HG19" s="11"/>
      <c r="HH19" s="11">
        <f t="shared" si="29"/>
        <v>2.9411764705882351</v>
      </c>
      <c r="HI19" s="11"/>
      <c r="HJ19" s="11">
        <f t="shared" si="29"/>
        <v>0</v>
      </c>
      <c r="HK19" s="11">
        <f t="shared" si="29"/>
        <v>0</v>
      </c>
      <c r="HL19" s="11">
        <f t="shared" si="29"/>
        <v>0</v>
      </c>
      <c r="HM19" s="11">
        <f t="shared" si="29"/>
        <v>5.8823529411764701</v>
      </c>
      <c r="HN19" s="11">
        <f t="shared" si="29"/>
        <v>0</v>
      </c>
      <c r="HO19" s="11">
        <f t="shared" si="29"/>
        <v>0</v>
      </c>
      <c r="HP19" s="11">
        <f t="shared" si="29"/>
        <v>5.8823529411764701</v>
      </c>
      <c r="HQ19" s="11">
        <f t="shared" si="29"/>
        <v>0</v>
      </c>
      <c r="HR19" s="11">
        <f t="shared" si="29"/>
        <v>0</v>
      </c>
      <c r="HS19" s="11">
        <f t="shared" si="29"/>
        <v>5.8823529411764701</v>
      </c>
      <c r="HT19" s="11">
        <f t="shared" si="29"/>
        <v>0</v>
      </c>
      <c r="HU19" s="11">
        <f t="shared" si="29"/>
        <v>0</v>
      </c>
      <c r="HV19" s="11">
        <f t="shared" si="29"/>
        <v>5.8823529411764701</v>
      </c>
      <c r="HW19" s="11">
        <f t="shared" si="29"/>
        <v>0</v>
      </c>
      <c r="HX19" s="11">
        <f t="shared" si="29"/>
        <v>5.8823529411764701</v>
      </c>
      <c r="HY19" s="11">
        <f t="shared" si="29"/>
        <v>0</v>
      </c>
      <c r="HZ19" s="11">
        <f t="shared" si="29"/>
        <v>0</v>
      </c>
      <c r="IA19" s="11">
        <f t="shared" si="29"/>
        <v>0</v>
      </c>
      <c r="IB19" s="11">
        <f t="shared" si="29"/>
        <v>5.8823529411764701</v>
      </c>
      <c r="IC19" s="11">
        <f t="shared" si="29"/>
        <v>0</v>
      </c>
      <c r="ID19" s="11">
        <f t="shared" si="29"/>
        <v>0</v>
      </c>
      <c r="IE19" s="11">
        <f t="shared" si="29"/>
        <v>5.8823529411764701</v>
      </c>
      <c r="IF19" s="11">
        <f t="shared" si="29"/>
        <v>0</v>
      </c>
      <c r="IG19" s="11">
        <f t="shared" si="29"/>
        <v>88.235294117647058</v>
      </c>
      <c r="IH19" s="11">
        <f t="shared" si="29"/>
        <v>5.8823529411764701</v>
      </c>
      <c r="II19" s="11">
        <f t="shared" si="29"/>
        <v>0</v>
      </c>
      <c r="IJ19" s="11">
        <f t="shared" si="29"/>
        <v>5.8823529411764701</v>
      </c>
      <c r="IK19" s="11">
        <f t="shared" si="29"/>
        <v>5.8823529411764701</v>
      </c>
      <c r="IL19" s="11">
        <f t="shared" si="29"/>
        <v>5.8823529411764701</v>
      </c>
      <c r="IM19" s="11">
        <f t="shared" si="29"/>
        <v>5.8823529411764701</v>
      </c>
      <c r="IN19" s="11">
        <f t="shared" si="29"/>
        <v>0</v>
      </c>
      <c r="IO19" s="11">
        <f t="shared" si="29"/>
        <v>0</v>
      </c>
      <c r="IP19" s="11">
        <f t="shared" si="29"/>
        <v>0</v>
      </c>
      <c r="IQ19" s="11">
        <f t="shared" si="29"/>
        <v>5.8823529411764701</v>
      </c>
      <c r="IR19" s="11">
        <f t="shared" si="29"/>
        <v>0</v>
      </c>
      <c r="IS19" s="11">
        <f t="shared" si="29"/>
        <v>5.8823529411764701</v>
      </c>
      <c r="IT19" s="11">
        <f t="shared" si="29"/>
        <v>0</v>
      </c>
      <c r="IU19" s="11">
        <f t="shared" si="29"/>
        <v>0</v>
      </c>
      <c r="IV19" s="11">
        <f t="shared" si="29"/>
        <v>5.8823529411764701</v>
      </c>
      <c r="IW19" s="11">
        <f t="shared" si="29"/>
        <v>0</v>
      </c>
      <c r="IX19" s="11">
        <f t="shared" si="29"/>
        <v>0</v>
      </c>
      <c r="IY19" s="11">
        <f t="shared" si="29"/>
        <v>0</v>
      </c>
      <c r="IZ19" s="11">
        <f t="shared" ref="IZ19:LK19" si="30">IZ18/34%</f>
        <v>5.8823529411764701</v>
      </c>
      <c r="JA19" s="11">
        <f t="shared" si="30"/>
        <v>0</v>
      </c>
      <c r="JB19" s="11">
        <f t="shared" si="30"/>
        <v>5.8823529411764701</v>
      </c>
      <c r="JC19" s="11">
        <f t="shared" si="30"/>
        <v>0</v>
      </c>
      <c r="JD19" s="11">
        <f t="shared" si="30"/>
        <v>0</v>
      </c>
      <c r="JE19" s="11">
        <f t="shared" si="30"/>
        <v>0</v>
      </c>
      <c r="JF19" s="11">
        <f t="shared" si="30"/>
        <v>5.8823529411764701</v>
      </c>
      <c r="JG19" s="11">
        <f t="shared" si="30"/>
        <v>0</v>
      </c>
      <c r="JH19" s="11">
        <f t="shared" si="30"/>
        <v>0</v>
      </c>
      <c r="JI19" s="11">
        <f t="shared" si="30"/>
        <v>5.8823529411764701</v>
      </c>
      <c r="JJ19" s="11">
        <f t="shared" si="30"/>
        <v>0</v>
      </c>
      <c r="JK19" s="11">
        <f t="shared" si="30"/>
        <v>0</v>
      </c>
      <c r="JL19" s="11">
        <f t="shared" si="30"/>
        <v>5.8823529411764701</v>
      </c>
      <c r="JM19" s="11">
        <f t="shared" si="30"/>
        <v>0</v>
      </c>
      <c r="JN19" s="11">
        <f t="shared" si="30"/>
        <v>5.8823529411764701</v>
      </c>
      <c r="JO19" s="11">
        <f t="shared" si="30"/>
        <v>0</v>
      </c>
      <c r="JP19" s="11">
        <f t="shared" si="30"/>
        <v>0</v>
      </c>
      <c r="JQ19" s="11">
        <f t="shared" si="30"/>
        <v>0</v>
      </c>
      <c r="JR19" s="11">
        <f t="shared" si="30"/>
        <v>5.8823529411764701</v>
      </c>
      <c r="JS19" s="11">
        <f t="shared" si="30"/>
        <v>5.8823529411764701</v>
      </c>
      <c r="JT19" s="11">
        <f t="shared" si="30"/>
        <v>0</v>
      </c>
      <c r="JU19" s="11">
        <f t="shared" si="30"/>
        <v>0</v>
      </c>
      <c r="JV19" s="11">
        <f t="shared" si="30"/>
        <v>0</v>
      </c>
      <c r="JW19" s="11">
        <f t="shared" si="30"/>
        <v>5.8823529411764701</v>
      </c>
      <c r="JX19" s="11">
        <f t="shared" si="30"/>
        <v>0</v>
      </c>
      <c r="JY19" s="11">
        <f t="shared" si="30"/>
        <v>0</v>
      </c>
      <c r="JZ19" s="11">
        <f t="shared" si="30"/>
        <v>5.8823529411764701</v>
      </c>
      <c r="KA19" s="11">
        <f t="shared" si="30"/>
        <v>0</v>
      </c>
      <c r="KB19" s="11">
        <f t="shared" si="30"/>
        <v>0</v>
      </c>
      <c r="KC19" s="11">
        <f t="shared" si="30"/>
        <v>0</v>
      </c>
      <c r="KD19" s="11">
        <f t="shared" si="30"/>
        <v>5.8823529411764701</v>
      </c>
      <c r="KE19" s="11">
        <f t="shared" si="30"/>
        <v>0</v>
      </c>
      <c r="KF19" s="11">
        <f t="shared" si="30"/>
        <v>0</v>
      </c>
      <c r="KG19" s="11">
        <f t="shared" si="30"/>
        <v>5.8823529411764701</v>
      </c>
      <c r="KH19" s="11">
        <f t="shared" si="30"/>
        <v>0</v>
      </c>
      <c r="KI19" s="11">
        <f t="shared" si="30"/>
        <v>0</v>
      </c>
      <c r="KJ19" s="11">
        <f t="shared" si="30"/>
        <v>5.8823529411764701</v>
      </c>
      <c r="KK19" s="11">
        <f t="shared" si="30"/>
        <v>0</v>
      </c>
      <c r="KL19" s="11">
        <f t="shared" si="30"/>
        <v>5.8823529411764701</v>
      </c>
      <c r="KM19" s="11">
        <f t="shared" si="30"/>
        <v>0</v>
      </c>
      <c r="KN19" s="11">
        <f t="shared" si="30"/>
        <v>2.9411764705882351</v>
      </c>
      <c r="KO19" s="11">
        <f t="shared" si="30"/>
        <v>5.8823529411764701</v>
      </c>
      <c r="KP19" s="11">
        <f t="shared" si="30"/>
        <v>0</v>
      </c>
      <c r="KQ19" s="11">
        <f t="shared" si="30"/>
        <v>0</v>
      </c>
      <c r="KR19" s="11">
        <f t="shared" si="30"/>
        <v>5.8823529411764701</v>
      </c>
      <c r="KS19" s="11">
        <f t="shared" si="30"/>
        <v>0</v>
      </c>
      <c r="KT19" s="11">
        <f t="shared" si="30"/>
        <v>0</v>
      </c>
      <c r="KU19" s="11">
        <f t="shared" si="30"/>
        <v>5.8823529411764701</v>
      </c>
      <c r="KV19" s="11">
        <f t="shared" si="30"/>
        <v>0</v>
      </c>
      <c r="KW19" s="11">
        <f t="shared" si="30"/>
        <v>0</v>
      </c>
      <c r="KX19" s="11">
        <f t="shared" si="30"/>
        <v>5.8823529411764701</v>
      </c>
      <c r="KY19" s="11">
        <f t="shared" si="30"/>
        <v>0</v>
      </c>
      <c r="KZ19" s="11">
        <f t="shared" si="30"/>
        <v>0</v>
      </c>
      <c r="LA19" s="11">
        <f t="shared" si="30"/>
        <v>0</v>
      </c>
      <c r="LB19" s="11">
        <f t="shared" si="30"/>
        <v>5.8823529411764701</v>
      </c>
      <c r="LC19" s="11">
        <f t="shared" si="30"/>
        <v>0</v>
      </c>
      <c r="LD19" s="11">
        <f t="shared" si="30"/>
        <v>0</v>
      </c>
      <c r="LE19" s="11">
        <f t="shared" si="30"/>
        <v>5.8823529411764701</v>
      </c>
      <c r="LF19" s="11">
        <f t="shared" si="30"/>
        <v>0</v>
      </c>
      <c r="LG19" s="11">
        <f t="shared" si="30"/>
        <v>5.8823529411764701</v>
      </c>
      <c r="LH19" s="11">
        <f t="shared" si="30"/>
        <v>0</v>
      </c>
      <c r="LI19" s="11">
        <f t="shared" si="30"/>
        <v>0</v>
      </c>
      <c r="LJ19" s="11">
        <f t="shared" si="30"/>
        <v>85.294117647058812</v>
      </c>
      <c r="LK19" s="11">
        <f t="shared" si="30"/>
        <v>0</v>
      </c>
      <c r="LL19" s="11">
        <f t="shared" ref="LL19:NW19" si="31">LL18/34%</f>
        <v>0</v>
      </c>
      <c r="LM19" s="11">
        <f t="shared" si="31"/>
        <v>49.999999999999993</v>
      </c>
      <c r="LN19" s="11">
        <f t="shared" si="31"/>
        <v>0</v>
      </c>
      <c r="LO19" s="11">
        <f t="shared" si="31"/>
        <v>0</v>
      </c>
      <c r="LP19" s="11">
        <f t="shared" si="31"/>
        <v>0</v>
      </c>
      <c r="LQ19" s="11">
        <f t="shared" si="31"/>
        <v>5.8823529411764701</v>
      </c>
      <c r="LR19" s="11">
        <f t="shared" si="31"/>
        <v>0</v>
      </c>
      <c r="LS19" s="11">
        <f t="shared" si="31"/>
        <v>5.8823529411764701</v>
      </c>
      <c r="LT19" s="11">
        <f t="shared" si="31"/>
        <v>0</v>
      </c>
      <c r="LU19" s="11">
        <f t="shared" si="31"/>
        <v>0</v>
      </c>
      <c r="LV19" s="11">
        <f t="shared" si="31"/>
        <v>5.8823529411764701</v>
      </c>
      <c r="LW19" s="11">
        <f t="shared" si="31"/>
        <v>0</v>
      </c>
      <c r="LX19" s="11">
        <f t="shared" si="31"/>
        <v>0</v>
      </c>
      <c r="LY19" s="11">
        <f t="shared" si="31"/>
        <v>2.9411764705882351</v>
      </c>
      <c r="LZ19" s="11">
        <f t="shared" si="31"/>
        <v>8.8235294117647047</v>
      </c>
      <c r="MA19" s="11">
        <f t="shared" si="31"/>
        <v>2.9411764705882351</v>
      </c>
      <c r="MB19" s="11">
        <f t="shared" si="31"/>
        <v>5.8823529411764701</v>
      </c>
      <c r="MC19" s="11">
        <f t="shared" si="31"/>
        <v>0</v>
      </c>
      <c r="MD19" s="11">
        <f t="shared" si="31"/>
        <v>0</v>
      </c>
      <c r="ME19" s="11">
        <f t="shared" si="31"/>
        <v>0</v>
      </c>
      <c r="MF19" s="11">
        <f t="shared" si="31"/>
        <v>5.8823529411764701</v>
      </c>
      <c r="MG19" s="11">
        <f t="shared" si="31"/>
        <v>0</v>
      </c>
      <c r="MH19" s="11">
        <f t="shared" si="31"/>
        <v>5.8823529411764701</v>
      </c>
      <c r="MI19" s="11">
        <f t="shared" si="31"/>
        <v>0</v>
      </c>
      <c r="MJ19" s="11">
        <f t="shared" si="31"/>
        <v>0</v>
      </c>
      <c r="MK19" s="11">
        <f t="shared" si="31"/>
        <v>5.8823529411764701</v>
      </c>
      <c r="ML19" s="11">
        <f t="shared" si="31"/>
        <v>0</v>
      </c>
      <c r="MM19" s="11">
        <f t="shared" si="31"/>
        <v>0</v>
      </c>
      <c r="MN19" s="11">
        <f t="shared" si="31"/>
        <v>5.8823529411764701</v>
      </c>
      <c r="MO19" s="11">
        <f t="shared" si="31"/>
        <v>0</v>
      </c>
      <c r="MP19" s="11">
        <f t="shared" si="31"/>
        <v>0</v>
      </c>
      <c r="MQ19" s="11">
        <f t="shared" si="31"/>
        <v>5.8823529411764701</v>
      </c>
      <c r="MR19" s="11">
        <f t="shared" si="31"/>
        <v>0</v>
      </c>
      <c r="MS19" s="11">
        <f t="shared" si="31"/>
        <v>0</v>
      </c>
      <c r="MT19" s="11">
        <f t="shared" si="31"/>
        <v>5.8823529411764701</v>
      </c>
      <c r="MU19" s="11">
        <f t="shared" si="31"/>
        <v>0</v>
      </c>
      <c r="MV19" s="11">
        <f t="shared" si="31"/>
        <v>0</v>
      </c>
      <c r="MW19" s="11">
        <f t="shared" si="31"/>
        <v>0</v>
      </c>
      <c r="MX19" s="11">
        <f t="shared" si="31"/>
        <v>5.8823529411764701</v>
      </c>
      <c r="MY19" s="11">
        <f t="shared" si="31"/>
        <v>0</v>
      </c>
      <c r="MZ19" s="11">
        <f t="shared" si="31"/>
        <v>5.8823529411764701</v>
      </c>
      <c r="NA19" s="11">
        <f t="shared" si="31"/>
        <v>0</v>
      </c>
      <c r="NB19" s="11">
        <f t="shared" si="31"/>
        <v>0</v>
      </c>
      <c r="NC19" s="11">
        <f t="shared" si="31"/>
        <v>0</v>
      </c>
      <c r="ND19" s="11">
        <f t="shared" si="31"/>
        <v>5.8823529411764701</v>
      </c>
      <c r="NE19" s="11">
        <f t="shared" si="31"/>
        <v>0</v>
      </c>
      <c r="NF19" s="11">
        <f t="shared" si="31"/>
        <v>5.8823529411764701</v>
      </c>
      <c r="NG19" s="11">
        <f t="shared" si="31"/>
        <v>0</v>
      </c>
      <c r="NH19" s="11">
        <f t="shared" si="31"/>
        <v>0</v>
      </c>
      <c r="NI19" s="11">
        <f t="shared" si="31"/>
        <v>5.8823529411764701</v>
      </c>
      <c r="NJ19" s="11">
        <f t="shared" si="31"/>
        <v>0</v>
      </c>
      <c r="NK19" s="11">
        <f t="shared" si="31"/>
        <v>0</v>
      </c>
      <c r="NL19" s="11">
        <f t="shared" si="31"/>
        <v>5.8823529411764701</v>
      </c>
      <c r="NM19" s="11">
        <f t="shared" si="31"/>
        <v>0</v>
      </c>
      <c r="NN19" s="11">
        <f t="shared" si="31"/>
        <v>0</v>
      </c>
      <c r="NO19" s="11">
        <f t="shared" si="31"/>
        <v>5.8823529411764701</v>
      </c>
      <c r="NP19" s="11">
        <f t="shared" si="31"/>
        <v>0</v>
      </c>
      <c r="NQ19" s="11">
        <f t="shared" si="31"/>
        <v>0</v>
      </c>
      <c r="NR19" s="11">
        <f t="shared" si="31"/>
        <v>5.8823529411764701</v>
      </c>
      <c r="NS19" s="11">
        <f t="shared" si="31"/>
        <v>0</v>
      </c>
      <c r="NT19" s="11">
        <f t="shared" si="31"/>
        <v>0</v>
      </c>
      <c r="NU19" s="11">
        <f t="shared" si="31"/>
        <v>0</v>
      </c>
      <c r="NV19" s="11">
        <f t="shared" si="31"/>
        <v>8.8235294117647047</v>
      </c>
      <c r="NW19" s="11">
        <f t="shared" si="31"/>
        <v>0</v>
      </c>
      <c r="NX19" s="11">
        <f t="shared" ref="NX19:QI19" si="32">NX18/34%</f>
        <v>8.8235294117647047</v>
      </c>
      <c r="NY19" s="11">
        <f t="shared" si="32"/>
        <v>0</v>
      </c>
      <c r="NZ19" s="11">
        <f t="shared" si="32"/>
        <v>0</v>
      </c>
      <c r="OA19" s="11">
        <v>1</v>
      </c>
      <c r="OB19" s="11">
        <f t="shared" si="32"/>
        <v>0</v>
      </c>
      <c r="OC19" s="11">
        <f t="shared" si="32"/>
        <v>0</v>
      </c>
      <c r="OD19" s="11">
        <f t="shared" si="32"/>
        <v>97.058823529411754</v>
      </c>
      <c r="OE19" s="11">
        <f t="shared" si="32"/>
        <v>0</v>
      </c>
      <c r="OF19" s="11">
        <f t="shared" si="32"/>
        <v>0</v>
      </c>
      <c r="OG19" s="11">
        <f t="shared" si="32"/>
        <v>5.8823529411764701</v>
      </c>
      <c r="OH19" s="11">
        <f t="shared" si="32"/>
        <v>0</v>
      </c>
      <c r="OI19" s="11">
        <f t="shared" si="32"/>
        <v>0</v>
      </c>
      <c r="OJ19" s="11">
        <f t="shared" si="32"/>
        <v>5.8823529411764701</v>
      </c>
      <c r="OK19" s="11">
        <f t="shared" si="32"/>
        <v>0</v>
      </c>
      <c r="OL19" s="11">
        <f t="shared" si="32"/>
        <v>0</v>
      </c>
      <c r="OM19" s="11">
        <f t="shared" si="32"/>
        <v>0</v>
      </c>
      <c r="ON19" s="11">
        <f t="shared" si="32"/>
        <v>5.8823529411764701</v>
      </c>
      <c r="OO19" s="11">
        <f t="shared" si="32"/>
        <v>0</v>
      </c>
      <c r="OP19" s="11">
        <f t="shared" si="32"/>
        <v>0</v>
      </c>
      <c r="OQ19" s="11">
        <f t="shared" si="32"/>
        <v>5.8823529411764701</v>
      </c>
      <c r="OR19" s="11">
        <f t="shared" si="32"/>
        <v>0</v>
      </c>
      <c r="OS19" s="11">
        <f t="shared" si="32"/>
        <v>49.999999999999993</v>
      </c>
      <c r="OT19" s="11">
        <f t="shared" si="32"/>
        <v>0</v>
      </c>
      <c r="OU19" s="11">
        <f t="shared" si="32"/>
        <v>0</v>
      </c>
      <c r="OV19" s="11">
        <f t="shared" si="32"/>
        <v>0</v>
      </c>
      <c r="OW19" s="11">
        <f t="shared" si="32"/>
        <v>5.8823529411764701</v>
      </c>
      <c r="OX19" s="11">
        <f t="shared" si="32"/>
        <v>0</v>
      </c>
      <c r="OY19" s="11">
        <f t="shared" si="32"/>
        <v>0</v>
      </c>
      <c r="OZ19" s="11">
        <f t="shared" si="32"/>
        <v>5.8823529411764701</v>
      </c>
      <c r="PA19" s="11">
        <f t="shared" si="32"/>
        <v>5.8823529411764701</v>
      </c>
      <c r="PB19" s="11">
        <f t="shared" si="32"/>
        <v>0</v>
      </c>
      <c r="PC19" s="11">
        <f t="shared" si="32"/>
        <v>0</v>
      </c>
      <c r="PD19" s="11">
        <f t="shared" si="32"/>
        <v>5.8823529411764701</v>
      </c>
      <c r="PE19" s="11">
        <f t="shared" si="32"/>
        <v>0</v>
      </c>
      <c r="PF19" s="11">
        <f t="shared" si="32"/>
        <v>0</v>
      </c>
      <c r="PG19" s="11">
        <f t="shared" si="32"/>
        <v>5.8823529411764701</v>
      </c>
      <c r="PH19" s="11">
        <f t="shared" si="32"/>
        <v>0</v>
      </c>
      <c r="PI19" s="11">
        <f t="shared" si="32"/>
        <v>0</v>
      </c>
      <c r="PJ19" s="11">
        <f t="shared" si="32"/>
        <v>0</v>
      </c>
      <c r="PK19" s="11">
        <f t="shared" si="32"/>
        <v>0</v>
      </c>
      <c r="PL19" s="11">
        <f t="shared" si="32"/>
        <v>0</v>
      </c>
      <c r="PM19" s="11">
        <f t="shared" si="32"/>
        <v>5.8823529411764701</v>
      </c>
      <c r="PN19" s="11">
        <f t="shared" si="32"/>
        <v>0</v>
      </c>
      <c r="PO19" s="11">
        <f t="shared" si="32"/>
        <v>0</v>
      </c>
      <c r="PP19" s="11">
        <f t="shared" si="32"/>
        <v>5.8823529411764701</v>
      </c>
      <c r="PQ19" s="11">
        <f t="shared" si="32"/>
        <v>0</v>
      </c>
      <c r="PR19" s="11">
        <f t="shared" si="32"/>
        <v>0</v>
      </c>
      <c r="PS19" s="11">
        <f t="shared" si="32"/>
        <v>5.8823529411764701</v>
      </c>
      <c r="PT19" s="11">
        <f t="shared" si="32"/>
        <v>0</v>
      </c>
      <c r="PU19" s="11">
        <f t="shared" si="32"/>
        <v>0</v>
      </c>
      <c r="PV19" s="11">
        <f t="shared" si="32"/>
        <v>0</v>
      </c>
      <c r="PW19" s="11">
        <f t="shared" si="32"/>
        <v>0</v>
      </c>
      <c r="PX19" s="11">
        <f t="shared" si="32"/>
        <v>0</v>
      </c>
      <c r="PY19" s="11">
        <f t="shared" si="32"/>
        <v>5.8823529411764701</v>
      </c>
      <c r="PZ19" s="11">
        <f t="shared" si="32"/>
        <v>0</v>
      </c>
      <c r="QA19" s="11">
        <f t="shared" si="32"/>
        <v>0</v>
      </c>
      <c r="QB19" s="11">
        <f t="shared" si="32"/>
        <v>5.8823529411764701</v>
      </c>
      <c r="QC19" s="11">
        <f t="shared" si="32"/>
        <v>0</v>
      </c>
      <c r="QD19" s="11">
        <f t="shared" si="32"/>
        <v>0</v>
      </c>
      <c r="QE19" s="11">
        <f t="shared" si="32"/>
        <v>5.8823529411764701</v>
      </c>
      <c r="QF19" s="11">
        <f t="shared" si="32"/>
        <v>0</v>
      </c>
      <c r="QG19" s="11">
        <f t="shared" si="32"/>
        <v>0</v>
      </c>
      <c r="QH19" s="11">
        <f t="shared" si="32"/>
        <v>5.8823529411764701</v>
      </c>
      <c r="QI19" s="11">
        <f t="shared" si="32"/>
        <v>0</v>
      </c>
      <c r="QJ19" s="11">
        <f t="shared" ref="QJ19:SU19" si="33">QJ18/34%</f>
        <v>0</v>
      </c>
      <c r="QK19" s="11">
        <f t="shared" si="33"/>
        <v>5.8823529411764701</v>
      </c>
      <c r="QL19" s="11">
        <f t="shared" si="33"/>
        <v>0</v>
      </c>
      <c r="QM19" s="11">
        <f t="shared" si="33"/>
        <v>0</v>
      </c>
      <c r="QN19" s="11">
        <f t="shared" si="33"/>
        <v>0</v>
      </c>
      <c r="QO19" s="11">
        <f t="shared" si="33"/>
        <v>0</v>
      </c>
      <c r="QP19" s="11">
        <f t="shared" si="33"/>
        <v>0</v>
      </c>
      <c r="QQ19" s="11">
        <f t="shared" si="33"/>
        <v>0</v>
      </c>
      <c r="QR19" s="11">
        <f t="shared" si="33"/>
        <v>5.8823529411764701</v>
      </c>
      <c r="QS19" s="11">
        <f t="shared" si="33"/>
        <v>0</v>
      </c>
      <c r="QT19" s="11">
        <f t="shared" si="33"/>
        <v>5.8823529411764701</v>
      </c>
      <c r="QU19" s="11">
        <f t="shared" si="33"/>
        <v>0</v>
      </c>
      <c r="QV19" s="11">
        <f t="shared" si="33"/>
        <v>0</v>
      </c>
      <c r="QW19" s="11">
        <f t="shared" si="33"/>
        <v>0</v>
      </c>
      <c r="QX19" s="11">
        <f t="shared" si="33"/>
        <v>0</v>
      </c>
      <c r="QY19" s="11">
        <f t="shared" si="33"/>
        <v>0</v>
      </c>
      <c r="QZ19" s="11">
        <f t="shared" si="33"/>
        <v>0</v>
      </c>
      <c r="RA19" s="11">
        <f t="shared" si="33"/>
        <v>5.8823529411764701</v>
      </c>
      <c r="RB19" s="11">
        <f t="shared" si="33"/>
        <v>5.8823529411764701</v>
      </c>
      <c r="RC19" s="11">
        <f t="shared" si="33"/>
        <v>2.9411764705882351</v>
      </c>
      <c r="RD19" s="11">
        <f t="shared" si="33"/>
        <v>8.8235294117647047</v>
      </c>
      <c r="RE19" s="11">
        <f t="shared" si="33"/>
        <v>0</v>
      </c>
      <c r="RF19" s="11">
        <f t="shared" si="33"/>
        <v>2.9411764705882351</v>
      </c>
      <c r="RG19" s="11">
        <f t="shared" si="33"/>
        <v>8.8235294117647047</v>
      </c>
      <c r="RH19" s="11">
        <f t="shared" si="33"/>
        <v>0</v>
      </c>
      <c r="RI19" s="11">
        <f t="shared" si="33"/>
        <v>0</v>
      </c>
      <c r="RJ19" s="11">
        <f t="shared" si="33"/>
        <v>52.941176470588232</v>
      </c>
      <c r="RK19" s="11">
        <f t="shared" si="33"/>
        <v>5.8823529411764701</v>
      </c>
      <c r="RL19" s="11">
        <f t="shared" si="33"/>
        <v>0</v>
      </c>
      <c r="RM19" s="11">
        <f t="shared" si="33"/>
        <v>5.8823529411764701</v>
      </c>
      <c r="RN19" s="11">
        <f t="shared" si="33"/>
        <v>0</v>
      </c>
      <c r="RO19" s="11">
        <f t="shared" si="33"/>
        <v>0</v>
      </c>
      <c r="RP19" s="11">
        <f t="shared" si="33"/>
        <v>0</v>
      </c>
      <c r="RQ19" s="11">
        <f t="shared" si="33"/>
        <v>5.8823529411764701</v>
      </c>
      <c r="RR19" s="11">
        <f t="shared" si="33"/>
        <v>0</v>
      </c>
      <c r="RS19" s="11">
        <f t="shared" si="33"/>
        <v>5.8823529411764701</v>
      </c>
      <c r="RT19" s="11">
        <f t="shared" si="33"/>
        <v>0</v>
      </c>
      <c r="RU19" s="11">
        <f t="shared" si="33"/>
        <v>0</v>
      </c>
      <c r="RV19" s="11">
        <f t="shared" si="33"/>
        <v>5.8823529411764701</v>
      </c>
      <c r="RW19" s="11">
        <f t="shared" si="33"/>
        <v>0</v>
      </c>
      <c r="RX19" s="11">
        <f t="shared" si="33"/>
        <v>0</v>
      </c>
      <c r="RY19" s="11">
        <f t="shared" si="33"/>
        <v>5.8823529411764701</v>
      </c>
      <c r="RZ19" s="11">
        <f t="shared" si="33"/>
        <v>0</v>
      </c>
      <c r="SA19" s="11">
        <f t="shared" si="33"/>
        <v>0</v>
      </c>
      <c r="SB19" s="11">
        <f t="shared" si="33"/>
        <v>5.8823529411764701</v>
      </c>
      <c r="SC19" s="11">
        <f t="shared" si="33"/>
        <v>0</v>
      </c>
      <c r="SD19" s="11">
        <f t="shared" si="33"/>
        <v>0</v>
      </c>
      <c r="SE19" s="11">
        <f t="shared" si="33"/>
        <v>0</v>
      </c>
      <c r="SF19" s="11">
        <f t="shared" si="33"/>
        <v>5.8823529411764701</v>
      </c>
      <c r="SG19" s="11">
        <f t="shared" si="33"/>
        <v>0</v>
      </c>
      <c r="SH19" s="11">
        <f t="shared" si="33"/>
        <v>0</v>
      </c>
      <c r="SI19" s="11">
        <f t="shared" si="33"/>
        <v>5.8823529411764701</v>
      </c>
      <c r="SJ19" s="11">
        <f t="shared" si="33"/>
        <v>0</v>
      </c>
      <c r="SK19" s="11">
        <f t="shared" si="33"/>
        <v>52.941176470588232</v>
      </c>
      <c r="SL19" s="11">
        <f t="shared" si="33"/>
        <v>0</v>
      </c>
      <c r="SM19" s="11">
        <f t="shared" si="33"/>
        <v>0</v>
      </c>
      <c r="SN19" s="11">
        <f t="shared" si="33"/>
        <v>5.8823529411764701</v>
      </c>
      <c r="SO19" s="11">
        <f t="shared" si="33"/>
        <v>0</v>
      </c>
      <c r="SP19" s="11">
        <f t="shared" si="33"/>
        <v>0</v>
      </c>
      <c r="SQ19" s="11"/>
      <c r="SR19" s="11">
        <f t="shared" si="33"/>
        <v>5.8823529411764701</v>
      </c>
      <c r="SS19" s="11">
        <f t="shared" si="33"/>
        <v>0</v>
      </c>
      <c r="ST19" s="11">
        <f t="shared" si="33"/>
        <v>5.8823529411764701</v>
      </c>
      <c r="SU19" s="11">
        <f t="shared" si="33"/>
        <v>0</v>
      </c>
      <c r="SV19" s="11">
        <f t="shared" ref="SV19:VG19" si="34">SV18/34%</f>
        <v>0</v>
      </c>
      <c r="SW19" s="11">
        <f t="shared" si="34"/>
        <v>5.8823529411764701</v>
      </c>
      <c r="SX19" s="11">
        <f t="shared" si="34"/>
        <v>0</v>
      </c>
      <c r="SY19" s="11">
        <f t="shared" si="34"/>
        <v>0</v>
      </c>
      <c r="SZ19" s="11"/>
      <c r="TA19" s="11">
        <f t="shared" si="34"/>
        <v>5.8823529411764701</v>
      </c>
      <c r="TB19" s="11">
        <f t="shared" si="34"/>
        <v>0</v>
      </c>
      <c r="TC19" s="11">
        <f t="shared" si="34"/>
        <v>0</v>
      </c>
      <c r="TD19" s="11">
        <f t="shared" si="34"/>
        <v>5.8823529411764701</v>
      </c>
      <c r="TE19" s="11">
        <f t="shared" si="34"/>
        <v>0</v>
      </c>
      <c r="TF19" s="11">
        <f t="shared" si="34"/>
        <v>5.8823529411764701</v>
      </c>
      <c r="TG19" s="11">
        <f t="shared" si="34"/>
        <v>0</v>
      </c>
      <c r="TH19" s="11">
        <f t="shared" si="34"/>
        <v>0</v>
      </c>
      <c r="TI19" s="11">
        <f t="shared" si="34"/>
        <v>5.8823529411764701</v>
      </c>
      <c r="TJ19" s="11">
        <f t="shared" si="34"/>
        <v>0</v>
      </c>
      <c r="TK19" s="11">
        <f t="shared" si="34"/>
        <v>0</v>
      </c>
      <c r="TL19" s="11">
        <f t="shared" si="34"/>
        <v>0</v>
      </c>
      <c r="TM19" s="11">
        <f t="shared" si="34"/>
        <v>5.8823529411764701</v>
      </c>
      <c r="TN19" s="11">
        <f t="shared" si="34"/>
        <v>0</v>
      </c>
      <c r="TO19" s="11">
        <f t="shared" si="34"/>
        <v>5.8823529411764701</v>
      </c>
      <c r="TP19" s="11">
        <f t="shared" si="34"/>
        <v>0</v>
      </c>
      <c r="TQ19" s="11">
        <f t="shared" si="34"/>
        <v>0</v>
      </c>
      <c r="TR19" s="11">
        <f t="shared" si="34"/>
        <v>0</v>
      </c>
      <c r="TS19" s="11">
        <f t="shared" si="34"/>
        <v>5.8823529411764701</v>
      </c>
      <c r="TT19" s="11">
        <f t="shared" si="34"/>
        <v>0</v>
      </c>
      <c r="TU19" s="11">
        <f t="shared" si="34"/>
        <v>55.882352941176464</v>
      </c>
      <c r="TV19" s="11">
        <f t="shared" si="34"/>
        <v>5.8823529411764701</v>
      </c>
      <c r="TW19" s="11">
        <f t="shared" si="34"/>
        <v>0</v>
      </c>
      <c r="TX19" s="11">
        <f t="shared" si="34"/>
        <v>5.8823529411764701</v>
      </c>
      <c r="TY19" s="11">
        <f t="shared" si="34"/>
        <v>0</v>
      </c>
      <c r="TZ19" s="11">
        <f t="shared" si="34"/>
        <v>0</v>
      </c>
      <c r="UA19" s="11"/>
      <c r="UB19" s="11">
        <f t="shared" si="34"/>
        <v>5.8823529411764701</v>
      </c>
      <c r="UC19" s="11">
        <f t="shared" si="34"/>
        <v>0</v>
      </c>
      <c r="UD19" s="11">
        <f t="shared" si="34"/>
        <v>5.8823529411764701</v>
      </c>
      <c r="UE19" s="11">
        <f t="shared" si="34"/>
        <v>0</v>
      </c>
      <c r="UF19" s="11">
        <f t="shared" si="34"/>
        <v>0</v>
      </c>
      <c r="UG19" s="11">
        <f t="shared" si="34"/>
        <v>0</v>
      </c>
      <c r="UH19" s="11">
        <f t="shared" si="34"/>
        <v>5.8823529411764701</v>
      </c>
      <c r="UI19" s="11">
        <f t="shared" si="34"/>
        <v>0</v>
      </c>
      <c r="UJ19" s="11">
        <f t="shared" si="34"/>
        <v>5.8823529411764701</v>
      </c>
      <c r="UK19" s="11">
        <f t="shared" si="34"/>
        <v>0</v>
      </c>
      <c r="UL19" s="11">
        <f t="shared" si="34"/>
        <v>0</v>
      </c>
      <c r="UM19" s="11">
        <f t="shared" si="34"/>
        <v>5.8823529411764701</v>
      </c>
      <c r="UN19" s="11">
        <f t="shared" si="34"/>
        <v>0</v>
      </c>
      <c r="UO19" s="11">
        <f t="shared" si="34"/>
        <v>0</v>
      </c>
      <c r="UP19" s="11">
        <f t="shared" si="34"/>
        <v>0</v>
      </c>
      <c r="UQ19" s="11">
        <f t="shared" si="34"/>
        <v>5.8823529411764701</v>
      </c>
      <c r="UR19" s="11">
        <f t="shared" si="34"/>
        <v>0</v>
      </c>
      <c r="US19" s="11">
        <f t="shared" si="34"/>
        <v>0</v>
      </c>
      <c r="UT19" s="11">
        <f t="shared" si="34"/>
        <v>5.8823529411764701</v>
      </c>
      <c r="UU19" s="11">
        <f t="shared" si="34"/>
        <v>0</v>
      </c>
      <c r="UV19" s="11">
        <f t="shared" si="34"/>
        <v>5.8823529411764701</v>
      </c>
      <c r="UW19" s="11">
        <f t="shared" si="34"/>
        <v>0</v>
      </c>
      <c r="UX19" s="11">
        <f t="shared" si="34"/>
        <v>0</v>
      </c>
      <c r="UY19" s="11">
        <f t="shared" si="34"/>
        <v>0</v>
      </c>
      <c r="UZ19" s="11">
        <f t="shared" si="34"/>
        <v>5.8823529411764701</v>
      </c>
      <c r="VA19" s="11">
        <f t="shared" si="34"/>
        <v>0</v>
      </c>
      <c r="VB19" s="11">
        <f t="shared" si="34"/>
        <v>5.8823529411764701</v>
      </c>
      <c r="VC19" s="11">
        <f t="shared" si="34"/>
        <v>0</v>
      </c>
      <c r="VD19" s="11">
        <f t="shared" si="34"/>
        <v>0</v>
      </c>
      <c r="VE19" s="11">
        <f t="shared" si="34"/>
        <v>5.8823529411764701</v>
      </c>
      <c r="VF19" s="11">
        <f t="shared" si="34"/>
        <v>0</v>
      </c>
      <c r="VG19" s="11">
        <f t="shared" si="34"/>
        <v>0</v>
      </c>
      <c r="VH19" s="11">
        <f t="shared" ref="VH19:VL19" si="35">VH18/34%</f>
        <v>67.647058823529406</v>
      </c>
      <c r="VI19" s="11">
        <f t="shared" si="35"/>
        <v>0</v>
      </c>
      <c r="VJ19" s="11">
        <f t="shared" si="35"/>
        <v>0</v>
      </c>
      <c r="VK19" s="11">
        <f t="shared" si="35"/>
        <v>5.8823529411764701</v>
      </c>
      <c r="VL19" s="11">
        <f t="shared" si="35"/>
        <v>0</v>
      </c>
    </row>
    <row r="20" spans="1:584">
      <c r="UA20" s="60"/>
    </row>
    <row r="21" spans="1:584">
      <c r="B21" t="s">
        <v>3164</v>
      </c>
      <c r="UA21" s="60"/>
    </row>
    <row r="22" spans="1:584">
      <c r="B22" t="s">
        <v>3165</v>
      </c>
      <c r="C22" t="s">
        <v>3183</v>
      </c>
      <c r="D22">
        <f>(C19+F19+I19+L19+O19+R19+U19+X19+AA19+AD19+AG19+AJ19+AM19+AP19+AS19+AV19+AY19+BB19+BE19+BH19+BK19+BN19)/22</f>
        <v>4.946524064171121</v>
      </c>
      <c r="UA22" s="60"/>
    </row>
    <row r="23" spans="1:584">
      <c r="B23" t="s">
        <v>3166</v>
      </c>
      <c r="C23" t="s">
        <v>3183</v>
      </c>
      <c r="D23">
        <f>(D19+G19+J19+M19+P19+S19+V19+Y19+AB19+AE19+AH19+AK19+AN19+AQ19+AT19+AW19+AZ19+BC19+BF19+BI19+BL19+BO19)/22</f>
        <v>6.1497326203208553</v>
      </c>
      <c r="UA23" s="60"/>
    </row>
    <row r="24" spans="1:584">
      <c r="B24" t="s">
        <v>3167</v>
      </c>
      <c r="C24" t="s">
        <v>3183</v>
      </c>
      <c r="D24">
        <f>(E19+H19+K19+N19+Q19+T19+W19+Z19+AC19+AF19+AI19+AL19+AO19+AR19+AU19+AX19+BA19+BD19+BG19+BJ19+BM19+BP19)/22</f>
        <v>0</v>
      </c>
    </row>
    <row r="26" spans="1:584">
      <c r="B26" t="s">
        <v>3165</v>
      </c>
      <c r="C26" t="s">
        <v>3184</v>
      </c>
      <c r="D26">
        <f>(BQ19+BT19+BW19+BZ19+CC19+CF19+CI19+CL19+CO19+CR19+CU19+CX19+DA19+DD19+DG19+DJ19+DM19+DP19+DS19+DV19+DY19+EB19+EE19+EH19+EK19+EN19+EQ19+ET19+EW19+EZ19+FC19+FF19+FI19+FL19+FO19+FR19+FU19+FX19+GA19+GD19+GG19+GJ19+GM19+GP19+GS19+GV19+GY19+HB19+HE19+HH19+HK19+HN19+HQ19+HT19+HW19+HZ19+IC19+IF19+II19)/59</f>
        <v>0.99700897308075731</v>
      </c>
    </row>
    <row r="27" spans="1:584">
      <c r="B27" t="s">
        <v>3166</v>
      </c>
      <c r="C27" t="s">
        <v>3184</v>
      </c>
      <c r="D27">
        <f>(BR19+BU19+BX19+CA19+CD19+CG19+CJ19+CM19+CP19+CS19+CV19+CY19+DB19+DE19+DH19+DK19+DN19+DQ19+DT19+DW19+DZ19+EC19+EF19+EI19+EL19+EO19+ER19+EU19+EX19+FA19+FD19+FG19+FJ19+FM19+FP19+FS19+FV19+FY19+GB19+GE19+GH19+GK19+GN19+GQ19+GT19+GW19+GZ19+HC19+HF19+HI19+HL19+HO19+HR19+HU19+HX19+IA19+ID19+IG19+IJ19)/59</f>
        <v>13.409770687936186</v>
      </c>
    </row>
    <row r="28" spans="1:584">
      <c r="B28" t="s">
        <v>3167</v>
      </c>
      <c r="C28" t="s">
        <v>3184</v>
      </c>
      <c r="D28">
        <f>(BS19+BV19+BY19+CB19+CE19+CH19+CK19+CN19+CQ19+CT19+CW19+CZ19+DC19+DF19+DI19+DL19+DO19+DR19+DU19+DX19+EA19+ED19+EG19+EJ19+EM19+EP19+ES19+EV19+EY19+FB19+FE19+FH19+FK19+FN19+FQ19+FT19+FW19+FZ19+GC19+GF19+GI19+GL19+GO19+GR19+GU19+GX19+HA19+HD19+HG19+HJ19+HM19+HP19+HS19+HV19+HY19+IB19+IE19+IH19+IK19)/59</f>
        <v>3.838484546360915</v>
      </c>
    </row>
    <row r="30" spans="1:584">
      <c r="B30" t="s">
        <v>3165</v>
      </c>
      <c r="C30" t="s">
        <v>3185</v>
      </c>
      <c r="D30">
        <f>(IL19+IO19+IR19+IU19+IX19+JA19+JD19+JG19+JJ19+JM19+JP19+JS19+JV19)/13</f>
        <v>0.90497737556561075</v>
      </c>
    </row>
    <row r="31" spans="1:584">
      <c r="B31" t="s">
        <v>3166</v>
      </c>
      <c r="C31" t="s">
        <v>3185</v>
      </c>
      <c r="D31">
        <f>(IM19+IP19+IS19+IV19+IY19+JB19+JH19+JK19+JN19+JQ19+JT19+JW19)/13</f>
        <v>2.7149321266968323</v>
      </c>
    </row>
    <row r="32" spans="1:584">
      <c r="B32" t="s">
        <v>3167</v>
      </c>
      <c r="C32" t="s">
        <v>3185</v>
      </c>
      <c r="D32">
        <f>(IN19+IQ19+IT19+IW19+IZ19+JC19+JF19+JI19+JL19+JO19+JR19+JU19+JX19)/13</f>
        <v>2.7149321266968323</v>
      </c>
    </row>
    <row r="34" spans="2:4">
      <c r="B34" t="s">
        <v>3165</v>
      </c>
      <c r="C34" t="s">
        <v>3186</v>
      </c>
      <c r="D34" s="56">
        <f>(JY19+KB19+KE19+KH19+KK19+KN19+KQ19+KT19+KW19+KZ19+LC19+LF19+LI19+LL19+LO19+LR19+LU19+LX19+MA19+MD19+MG19+MJ19+MM19+MP19+MS19+MV19+MY19+NB19+NE19+NH19+NK19+NN19+NQ19+NT19+NW19+NZ19+OC19+OF19+OI19+OL19+OO19+OR19+OU19+OX19+PA19+PD19+PG19+PJ19+PM19+PP19+PS19+PV19+PY19+QB19+QE19+QH19+QK19+QN19+QQ19+QT19+QW19)/61</f>
        <v>1.2536162005785918</v>
      </c>
    </row>
    <row r="35" spans="2:4">
      <c r="B35" t="s">
        <v>3166</v>
      </c>
      <c r="C35" t="s">
        <v>3186</v>
      </c>
      <c r="D35">
        <f>(JZ19+KC19+KF19+KI19+KL19+KO19+KR19+KU19+KX19+LA19+LD19+LG19+LJ19+LM19+LP19+LS19+LV19+LY19+MB19+ME19+MH19+MK19+MN19+MQ19+MT19+MW19+MZ19+NC19+NF19+NI19+NL19+NO19+NR19+NU19+NX19+OA19+OD19+OG19+OJ19+OM19+OP19+OS19+OV19+OY19+PB19+PE19+PH19+PK19+PN19+PQ19+PT19+PW19+PZ19+QC19+QF19+QI19+QL19+QO19+QR19+QU19+QX19)/61</f>
        <v>7.152362584378011</v>
      </c>
    </row>
    <row r="36" spans="2:4">
      <c r="B36" t="s">
        <v>3167</v>
      </c>
      <c r="C36" t="s">
        <v>3186</v>
      </c>
      <c r="D36">
        <f>(KA19+KD19+KG19+KJ19+KM19+KP19+KS19+KV19+KY19+LB19+LE19+LH19+LK19+LN19+LQ19+LT19+LW19+LZ19+MC19+MF19+MI19+ML19+MO19+MR19+MU19+MX19+NA19+ND19+NG19+NJ19+NM19+NP19+NS19+NV19+NY19+OB19+OE19+OH19+OK19+ON19+OQ19+OT19+OW19+OZ19+PC19+PF19+PI19+PL19+PO19+PR19+PU19+PX19+QA19+QD19+QG19+QJ19+QM19+QP19+QS19+QV19+QY19)/61</f>
        <v>1.5429122468659588</v>
      </c>
    </row>
    <row r="38" spans="2:4">
      <c r="B38" t="s">
        <v>3165</v>
      </c>
      <c r="C38" t="s">
        <v>3187</v>
      </c>
      <c r="D38">
        <f>(QZ19+RC19+RF19+RI19+RL19+RO19+RR19+RU19+RX19+SA19+SD19+SG19+SJ19+SM19+SP19+SS19+SV19+SY19+TB19+TE19+TH19+TK19+TN19+TQ19+TT19+TW19+TZ19+UC19+UF19+UI19+UL19+UO19+UR19+UU19+UX19+VA19+VD19+VJ19)/39</f>
        <v>0.15082956259426847</v>
      </c>
    </row>
    <row r="39" spans="2:4">
      <c r="B39" t="s">
        <v>3166</v>
      </c>
      <c r="C39" t="s">
        <v>3187</v>
      </c>
      <c r="D39">
        <f>(RA19+RD19+RG19+RJ19+RM19+RP19+RS19+RV19+RY19+SB19+SE19+SH19+SK19+SN19+SQ19+ST19+SW19+SZ19+TC19+TF19+TI19+TL19+TO19+TR19+TU19+TX19+UA19+UD19+UG19+UJ19+UM19+UP19+US19+UV19+UY19+VB19+VE19+VH19+VK19)/39</f>
        <v>9.3514328808446425</v>
      </c>
    </row>
    <row r="40" spans="2:4">
      <c r="B40" t="s">
        <v>3167</v>
      </c>
      <c r="C40" t="s">
        <v>3187</v>
      </c>
      <c r="D40">
        <f>(RB19+RE19+RH19+RK19+RN19+RQ19+RT19+RW19+RZ19+SC19+SF19+SI19+SL19+SO19+SR19+SU19+SX19+TA19+TD19+TG19+TJ19+TM19+TP19+TS19+TV19+TY19+UB19+UE19+UH19+UK19+UN19+UQ19+UT19+UW19+UZ19+VC19+VF19+VI19+VL19)/39</f>
        <v>2.4132730015082946</v>
      </c>
    </row>
  </sheetData>
  <mergeCells count="415"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TB12:TD12"/>
    <mergeCell ref="TE12:TG12"/>
    <mergeCell ref="TH12:TJ12"/>
    <mergeCell ref="A18:B18"/>
    <mergeCell ref="A19:B19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P70"/>
  <sheetViews>
    <sheetView workbookViewId="0">
      <selection activeCell="B41" sqref="B41"/>
    </sheetView>
  </sheetViews>
  <sheetFormatPr defaultRowHeight="15"/>
  <cols>
    <col min="2" max="2" width="32.7109375" customWidth="1"/>
  </cols>
  <sheetData>
    <row r="1" spans="1:692" ht="15.75">
      <c r="A1" s="6" t="s">
        <v>367</v>
      </c>
      <c r="B1" s="15" t="s">
        <v>2150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92" ht="15.75">
      <c r="A2" s="8" t="s">
        <v>3190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92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6" customHeight="1">
      <c r="A4" s="101" t="s">
        <v>0</v>
      </c>
      <c r="B4" s="101" t="s">
        <v>1</v>
      </c>
      <c r="C4" s="132" t="s">
        <v>87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73" t="s">
        <v>2</v>
      </c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 t="s">
        <v>2</v>
      </c>
      <c r="DW4" s="74"/>
      <c r="DX4" s="74"/>
      <c r="DY4" s="74"/>
      <c r="DZ4" s="74"/>
      <c r="EA4" s="74"/>
      <c r="EB4" s="74"/>
      <c r="EC4" s="74"/>
      <c r="ED4" s="74"/>
      <c r="EE4" s="74"/>
      <c r="EF4" s="74"/>
      <c r="EG4" s="74"/>
      <c r="EH4" s="74"/>
      <c r="EI4" s="74"/>
      <c r="EJ4" s="74"/>
      <c r="EK4" s="74"/>
      <c r="EL4" s="74"/>
      <c r="EM4" s="74"/>
      <c r="EN4" s="74"/>
      <c r="EO4" s="74"/>
      <c r="EP4" s="74"/>
      <c r="EQ4" s="74"/>
      <c r="ER4" s="74"/>
      <c r="ES4" s="74"/>
      <c r="ET4" s="74"/>
      <c r="EU4" s="74"/>
      <c r="EV4" s="74"/>
      <c r="EW4" s="74"/>
      <c r="EX4" s="74"/>
      <c r="EY4" s="74"/>
      <c r="EZ4" s="74"/>
      <c r="FA4" s="74"/>
      <c r="FB4" s="74"/>
      <c r="FC4" s="74"/>
      <c r="FD4" s="74"/>
      <c r="FE4" s="74"/>
      <c r="FF4" s="74"/>
      <c r="FG4" s="74"/>
      <c r="FH4" s="74"/>
      <c r="FI4" s="74" t="s">
        <v>2</v>
      </c>
      <c r="FJ4" s="74"/>
      <c r="FK4" s="74"/>
      <c r="FL4" s="74"/>
      <c r="FM4" s="74"/>
      <c r="FN4" s="74"/>
      <c r="FO4" s="74"/>
      <c r="FP4" s="74"/>
      <c r="FQ4" s="74"/>
      <c r="FR4" s="74"/>
      <c r="FS4" s="74"/>
      <c r="FT4" s="74"/>
      <c r="FU4" s="74"/>
      <c r="FV4" s="74"/>
      <c r="FW4" s="74"/>
      <c r="FX4" s="74"/>
      <c r="FY4" s="74"/>
      <c r="FZ4" s="74"/>
      <c r="GA4" s="74"/>
      <c r="GB4" s="74"/>
      <c r="GC4" s="74"/>
      <c r="GD4" s="74"/>
      <c r="GE4" s="74"/>
      <c r="GF4" s="74"/>
      <c r="GG4" s="74"/>
      <c r="GH4" s="74"/>
      <c r="GI4" s="74"/>
      <c r="GJ4" s="74"/>
      <c r="GK4" s="74"/>
      <c r="GL4" s="74"/>
      <c r="GM4" s="74"/>
      <c r="GN4" s="74"/>
      <c r="GO4" s="74"/>
      <c r="GP4" s="74"/>
      <c r="GQ4" s="74"/>
      <c r="GR4" s="74"/>
      <c r="GS4" s="74"/>
      <c r="GT4" s="74"/>
      <c r="GU4" s="74"/>
      <c r="GV4" s="74"/>
      <c r="GW4" s="74"/>
      <c r="GX4" s="74"/>
      <c r="GY4" s="74" t="s">
        <v>2</v>
      </c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103"/>
      <c r="KH4" s="113" t="s">
        <v>181</v>
      </c>
      <c r="KI4" s="82"/>
      <c r="KJ4" s="82"/>
      <c r="KK4" s="82"/>
      <c r="KL4" s="82"/>
      <c r="KM4" s="82"/>
      <c r="KN4" s="82"/>
      <c r="KO4" s="82"/>
      <c r="KP4" s="82"/>
      <c r="KQ4" s="82"/>
      <c r="KR4" s="82"/>
      <c r="KS4" s="82"/>
      <c r="KT4" s="82"/>
      <c r="KU4" s="82"/>
      <c r="KV4" s="82"/>
      <c r="KW4" s="82"/>
      <c r="KX4" s="82"/>
      <c r="KY4" s="82"/>
      <c r="KZ4" s="82"/>
      <c r="LA4" s="82"/>
      <c r="LB4" s="82"/>
      <c r="LC4" s="82"/>
      <c r="LD4" s="82"/>
      <c r="LE4" s="82"/>
      <c r="LF4" s="82"/>
      <c r="LG4" s="82"/>
      <c r="LH4" s="82"/>
      <c r="LI4" s="82"/>
      <c r="LJ4" s="82"/>
      <c r="LK4" s="82"/>
      <c r="LL4" s="82"/>
      <c r="LM4" s="82"/>
      <c r="LN4" s="82"/>
      <c r="LO4" s="82"/>
      <c r="LP4" s="82"/>
      <c r="LQ4" s="82"/>
      <c r="LR4" s="82"/>
      <c r="LS4" s="82"/>
      <c r="LT4" s="82"/>
      <c r="LU4" s="82"/>
      <c r="LV4" s="82"/>
      <c r="LW4" s="82"/>
      <c r="LX4" s="82"/>
      <c r="LY4" s="82"/>
      <c r="LZ4" s="82"/>
      <c r="MA4" s="70" t="s">
        <v>244</v>
      </c>
      <c r="MB4" s="71"/>
      <c r="MC4" s="71"/>
      <c r="MD4" s="71"/>
      <c r="ME4" s="71"/>
      <c r="MF4" s="71"/>
      <c r="MG4" s="71"/>
      <c r="MH4" s="71"/>
      <c r="MI4" s="71"/>
      <c r="MJ4" s="71"/>
      <c r="MK4" s="71"/>
      <c r="ML4" s="71"/>
      <c r="MM4" s="71"/>
      <c r="MN4" s="71"/>
      <c r="MO4" s="71"/>
      <c r="MP4" s="71"/>
      <c r="MQ4" s="71"/>
      <c r="MR4" s="71"/>
      <c r="MS4" s="71"/>
      <c r="MT4" s="71"/>
      <c r="MU4" s="71"/>
      <c r="MV4" s="71"/>
      <c r="MW4" s="71"/>
      <c r="MX4" s="71"/>
      <c r="MY4" s="71"/>
      <c r="MZ4" s="71"/>
      <c r="NA4" s="71"/>
      <c r="NB4" s="71"/>
      <c r="NC4" s="71"/>
      <c r="ND4" s="71"/>
      <c r="NE4" s="71"/>
      <c r="NF4" s="71"/>
      <c r="NG4" s="71"/>
      <c r="NH4" s="71"/>
      <c r="NI4" s="71"/>
      <c r="NJ4" s="71"/>
      <c r="NK4" s="71"/>
      <c r="NL4" s="71"/>
      <c r="NM4" s="71"/>
      <c r="NN4" s="71"/>
      <c r="NO4" s="71"/>
      <c r="NP4" s="71"/>
      <c r="NQ4" s="71"/>
      <c r="NR4" s="71"/>
      <c r="NS4" s="71"/>
      <c r="NT4" s="71"/>
      <c r="NU4" s="71"/>
      <c r="NV4" s="71"/>
      <c r="NW4" s="71"/>
      <c r="NX4" s="71"/>
      <c r="NY4" s="71"/>
      <c r="NZ4" s="71"/>
      <c r="OA4" s="71"/>
      <c r="OB4" s="72"/>
      <c r="OC4" s="128" t="s">
        <v>244</v>
      </c>
      <c r="OD4" s="128"/>
      <c r="OE4" s="128"/>
      <c r="OF4" s="128"/>
      <c r="OG4" s="128"/>
      <c r="OH4" s="128"/>
      <c r="OI4" s="128"/>
      <c r="OJ4" s="128"/>
      <c r="OK4" s="128"/>
      <c r="OL4" s="128"/>
      <c r="OM4" s="128"/>
      <c r="ON4" s="128"/>
      <c r="OO4" s="128"/>
      <c r="OP4" s="128"/>
      <c r="OQ4" s="128"/>
      <c r="OR4" s="128"/>
      <c r="OS4" s="128"/>
      <c r="OT4" s="128"/>
      <c r="OU4" s="128"/>
      <c r="OV4" s="128"/>
      <c r="OW4" s="128"/>
      <c r="OX4" s="128"/>
      <c r="OY4" s="128"/>
      <c r="OZ4" s="128"/>
      <c r="PA4" s="128"/>
      <c r="PB4" s="128"/>
      <c r="PC4" s="128"/>
      <c r="PD4" s="128"/>
      <c r="PE4" s="128"/>
      <c r="PF4" s="128"/>
      <c r="PG4" s="128" t="s">
        <v>244</v>
      </c>
      <c r="PH4" s="128"/>
      <c r="PI4" s="128"/>
      <c r="PJ4" s="128"/>
      <c r="PK4" s="128"/>
      <c r="PL4" s="128"/>
      <c r="PM4" s="128"/>
      <c r="PN4" s="128"/>
      <c r="PO4" s="128"/>
      <c r="PP4" s="128"/>
      <c r="PQ4" s="128"/>
      <c r="PR4" s="128"/>
      <c r="PS4" s="128"/>
      <c r="PT4" s="128"/>
      <c r="PU4" s="128"/>
      <c r="PV4" s="128"/>
      <c r="PW4" s="128"/>
      <c r="PX4" s="128"/>
      <c r="PY4" s="128"/>
      <c r="PZ4" s="128"/>
      <c r="QA4" s="128"/>
      <c r="QB4" s="128"/>
      <c r="QC4" s="128"/>
      <c r="QD4" s="128"/>
      <c r="QE4" s="128"/>
      <c r="QF4" s="128"/>
      <c r="QG4" s="128"/>
      <c r="QH4" s="128"/>
      <c r="QI4" s="128"/>
      <c r="QJ4" s="128"/>
      <c r="QK4" s="128"/>
      <c r="QL4" s="128"/>
      <c r="QM4" s="128"/>
      <c r="QN4" s="128"/>
      <c r="QO4" s="128"/>
      <c r="QP4" s="128"/>
      <c r="QQ4" s="70" t="s">
        <v>244</v>
      </c>
      <c r="QR4" s="71"/>
      <c r="QS4" s="71"/>
      <c r="QT4" s="71"/>
      <c r="QU4" s="71"/>
      <c r="QV4" s="71"/>
      <c r="QW4" s="71"/>
      <c r="QX4" s="71"/>
      <c r="QY4" s="71"/>
      <c r="QZ4" s="71"/>
      <c r="RA4" s="71"/>
      <c r="RB4" s="71"/>
      <c r="RC4" s="71"/>
      <c r="RD4" s="71"/>
      <c r="RE4" s="71"/>
      <c r="RF4" s="71"/>
      <c r="RG4" s="71"/>
      <c r="RH4" s="71"/>
      <c r="RI4" s="71"/>
      <c r="RJ4" s="71"/>
      <c r="RK4" s="71"/>
      <c r="RL4" s="71"/>
      <c r="RM4" s="71"/>
      <c r="RN4" s="71"/>
      <c r="RO4" s="71"/>
      <c r="RP4" s="71"/>
      <c r="RQ4" s="71"/>
      <c r="RR4" s="71"/>
      <c r="RS4" s="71"/>
      <c r="RT4" s="71"/>
      <c r="RU4" s="71"/>
      <c r="RV4" s="71"/>
      <c r="RW4" s="72"/>
      <c r="RX4" s="73" t="s">
        <v>244</v>
      </c>
      <c r="RY4" s="74"/>
      <c r="RZ4" s="74"/>
      <c r="SA4" s="74"/>
      <c r="SB4" s="74"/>
      <c r="SC4" s="74"/>
      <c r="SD4" s="74"/>
      <c r="SE4" s="74"/>
      <c r="SF4" s="74"/>
      <c r="SG4" s="74"/>
      <c r="SH4" s="74"/>
      <c r="SI4" s="74"/>
      <c r="SJ4" s="74"/>
      <c r="SK4" s="74"/>
      <c r="SL4" s="74"/>
      <c r="SM4" s="74"/>
      <c r="SN4" s="74"/>
      <c r="SO4" s="74"/>
      <c r="SP4" s="74"/>
      <c r="SQ4" s="74"/>
      <c r="SR4" s="74"/>
      <c r="SS4" s="74"/>
      <c r="ST4" s="74"/>
      <c r="SU4" s="74"/>
      <c r="SV4" s="74"/>
      <c r="SW4" s="74"/>
      <c r="SX4" s="74"/>
      <c r="SY4" s="74"/>
      <c r="SZ4" s="74"/>
      <c r="TA4" s="74"/>
      <c r="TB4" s="74"/>
      <c r="TC4" s="74"/>
      <c r="TD4" s="74"/>
      <c r="TE4" s="74"/>
      <c r="TF4" s="74"/>
      <c r="TG4" s="74"/>
      <c r="TH4" s="74"/>
      <c r="TI4" s="74"/>
      <c r="TJ4" s="74"/>
      <c r="TK4" s="74"/>
      <c r="TL4" s="74"/>
      <c r="TM4" s="104"/>
      <c r="TN4" s="85" t="s">
        <v>291</v>
      </c>
      <c r="TO4" s="116"/>
      <c r="TP4" s="116"/>
      <c r="TQ4" s="116"/>
      <c r="TR4" s="116"/>
      <c r="TS4" s="116"/>
      <c r="TT4" s="116"/>
      <c r="TU4" s="116"/>
      <c r="TV4" s="116"/>
      <c r="TW4" s="116"/>
      <c r="TX4" s="116"/>
      <c r="TY4" s="116"/>
      <c r="TZ4" s="116"/>
      <c r="UA4" s="116"/>
      <c r="UB4" s="116"/>
      <c r="UC4" s="116"/>
      <c r="UD4" s="116"/>
      <c r="UE4" s="116"/>
      <c r="UF4" s="116"/>
      <c r="UG4" s="116"/>
      <c r="UH4" s="116"/>
      <c r="UI4" s="116"/>
      <c r="UJ4" s="116"/>
      <c r="UK4" s="116"/>
      <c r="UL4" s="116"/>
      <c r="UM4" s="116"/>
      <c r="UN4" s="116"/>
      <c r="UO4" s="116"/>
      <c r="UP4" s="116"/>
      <c r="UQ4" s="116"/>
      <c r="UR4" s="116"/>
      <c r="US4" s="116"/>
      <c r="UT4" s="116"/>
      <c r="UU4" s="116"/>
      <c r="UV4" s="116"/>
      <c r="UW4" s="116"/>
      <c r="UX4" s="116"/>
      <c r="UY4" s="116"/>
      <c r="UZ4" s="116"/>
      <c r="VA4" s="116"/>
      <c r="VB4" s="116"/>
      <c r="VC4" s="116"/>
      <c r="VD4" s="116"/>
      <c r="VE4" s="116"/>
      <c r="VF4" s="116"/>
      <c r="VG4" s="116"/>
      <c r="VH4" s="116"/>
      <c r="VI4" s="116"/>
      <c r="VJ4" s="116"/>
      <c r="VK4" s="116"/>
      <c r="VL4" s="116"/>
      <c r="VM4" s="116"/>
      <c r="VN4" s="116"/>
      <c r="VO4" s="116"/>
      <c r="VP4" s="116"/>
      <c r="VQ4" s="116"/>
      <c r="VR4" s="116"/>
      <c r="VS4" s="116"/>
      <c r="VT4" s="116"/>
      <c r="VU4" s="116"/>
      <c r="VV4" s="116"/>
      <c r="VW4" s="116"/>
      <c r="VX4" s="116"/>
      <c r="VY4" s="116"/>
      <c r="VZ4" s="116"/>
      <c r="WA4" s="116"/>
      <c r="WB4" s="116"/>
      <c r="WC4" s="116"/>
      <c r="WD4" s="116"/>
      <c r="WE4" s="116"/>
      <c r="WF4" s="116"/>
      <c r="WG4" s="116"/>
      <c r="WH4" s="116"/>
      <c r="WI4" s="116"/>
      <c r="WJ4" s="116"/>
      <c r="WK4" s="116"/>
      <c r="WL4" s="116"/>
      <c r="WM4" s="116"/>
      <c r="WN4" s="116"/>
      <c r="WO4" s="116"/>
      <c r="WP4" s="116"/>
      <c r="WQ4" s="116"/>
      <c r="WR4" s="116"/>
      <c r="WS4" s="116"/>
      <c r="WT4" s="116"/>
      <c r="WU4" s="116"/>
      <c r="WV4" s="116"/>
      <c r="WW4" s="116"/>
      <c r="WX4" s="116"/>
      <c r="WY4" s="116"/>
      <c r="WZ4" s="116"/>
      <c r="XA4" s="116"/>
      <c r="XB4" s="116"/>
      <c r="XC4" s="116"/>
      <c r="XD4" s="116"/>
      <c r="XE4" s="116"/>
      <c r="XF4" s="116"/>
      <c r="XG4" s="116"/>
      <c r="XH4" s="116"/>
      <c r="XI4" s="116"/>
      <c r="XJ4" s="116"/>
      <c r="XK4" s="116"/>
      <c r="XL4" s="116"/>
      <c r="XM4" s="116"/>
      <c r="XN4" s="116"/>
      <c r="XO4" s="116"/>
      <c r="XP4" s="116"/>
      <c r="XQ4" s="116"/>
      <c r="XR4" s="116"/>
      <c r="XS4" s="116"/>
      <c r="XT4" s="116"/>
      <c r="XU4" s="116"/>
      <c r="XV4" s="116"/>
      <c r="XW4" s="116"/>
      <c r="XX4" s="116"/>
      <c r="XY4" s="116"/>
      <c r="XZ4" s="116"/>
      <c r="YA4" s="116"/>
      <c r="YB4" s="116"/>
      <c r="YC4" s="116"/>
      <c r="YD4" s="116"/>
      <c r="YE4" s="116"/>
      <c r="YF4" s="116"/>
      <c r="YG4" s="116"/>
      <c r="YH4" s="116"/>
      <c r="YI4" s="116"/>
      <c r="YJ4" s="116"/>
      <c r="YK4" s="116"/>
      <c r="YL4" s="116"/>
      <c r="YM4" s="116"/>
      <c r="YN4" s="116"/>
      <c r="YO4" s="116"/>
      <c r="YP4" s="116"/>
      <c r="YQ4" s="116"/>
      <c r="YR4" s="116"/>
      <c r="YS4" s="116"/>
      <c r="YT4" s="116"/>
      <c r="YU4" s="116"/>
      <c r="YV4" s="116"/>
      <c r="YW4" s="116"/>
      <c r="YX4" s="116"/>
      <c r="YY4" s="116"/>
      <c r="YZ4" s="116"/>
      <c r="ZA4" s="116"/>
      <c r="ZB4" s="116"/>
      <c r="ZC4" s="116"/>
      <c r="ZD4" s="116"/>
      <c r="ZE4" s="116"/>
      <c r="ZF4" s="116"/>
      <c r="ZG4" s="116"/>
      <c r="ZH4" s="116"/>
      <c r="ZI4" s="116"/>
      <c r="ZJ4" s="116"/>
      <c r="ZK4" s="116"/>
      <c r="ZL4" s="116"/>
      <c r="ZM4" s="116"/>
      <c r="ZN4" s="116"/>
      <c r="ZO4" s="116"/>
      <c r="ZP4" s="117"/>
    </row>
    <row r="5" spans="1:692" ht="15" customHeight="1">
      <c r="A5" s="101"/>
      <c r="B5" s="101"/>
      <c r="C5" s="76" t="s">
        <v>88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90" t="s">
        <v>86</v>
      </c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151" t="s">
        <v>3</v>
      </c>
      <c r="DW5" s="151"/>
      <c r="DX5" s="151"/>
      <c r="DY5" s="151"/>
      <c r="DZ5" s="151"/>
      <c r="EA5" s="151"/>
      <c r="EB5" s="151"/>
      <c r="EC5" s="151"/>
      <c r="ED5" s="151"/>
      <c r="EE5" s="151"/>
      <c r="EF5" s="151"/>
      <c r="EG5" s="151"/>
      <c r="EH5" s="151"/>
      <c r="EI5" s="151"/>
      <c r="EJ5" s="151"/>
      <c r="EK5" s="151"/>
      <c r="EL5" s="151"/>
      <c r="EM5" s="151"/>
      <c r="EN5" s="151"/>
      <c r="EO5" s="151"/>
      <c r="EP5" s="151"/>
      <c r="EQ5" s="151"/>
      <c r="ER5" s="151"/>
      <c r="ES5" s="151"/>
      <c r="ET5" s="151"/>
      <c r="EU5" s="151"/>
      <c r="EV5" s="151"/>
      <c r="EW5" s="151"/>
      <c r="EX5" s="151"/>
      <c r="EY5" s="151"/>
      <c r="EZ5" s="151"/>
      <c r="FA5" s="151"/>
      <c r="FB5" s="151"/>
      <c r="FC5" s="151"/>
      <c r="FD5" s="151"/>
      <c r="FE5" s="151"/>
      <c r="FF5" s="151"/>
      <c r="FG5" s="151"/>
      <c r="FH5" s="151"/>
      <c r="FI5" s="151" t="s">
        <v>2348</v>
      </c>
      <c r="FJ5" s="151"/>
      <c r="FK5" s="151"/>
      <c r="FL5" s="151"/>
      <c r="FM5" s="151"/>
      <c r="FN5" s="151"/>
      <c r="FO5" s="151"/>
      <c r="FP5" s="151"/>
      <c r="FQ5" s="151"/>
      <c r="FR5" s="151"/>
      <c r="FS5" s="151"/>
      <c r="FT5" s="151"/>
      <c r="FU5" s="151"/>
      <c r="FV5" s="151"/>
      <c r="FW5" s="151"/>
      <c r="FX5" s="151"/>
      <c r="FY5" s="151"/>
      <c r="FZ5" s="151"/>
      <c r="GA5" s="151"/>
      <c r="GB5" s="151"/>
      <c r="GC5" s="151"/>
      <c r="GD5" s="151"/>
      <c r="GE5" s="151"/>
      <c r="GF5" s="151"/>
      <c r="GG5" s="151"/>
      <c r="GH5" s="151"/>
      <c r="GI5" s="151"/>
      <c r="GJ5" s="151"/>
      <c r="GK5" s="151"/>
      <c r="GL5" s="151"/>
      <c r="GM5" s="151"/>
      <c r="GN5" s="151"/>
      <c r="GO5" s="151"/>
      <c r="GP5" s="151"/>
      <c r="GQ5" s="151"/>
      <c r="GR5" s="151"/>
      <c r="GS5" s="151"/>
      <c r="GT5" s="151"/>
      <c r="GU5" s="151"/>
      <c r="GV5" s="151"/>
      <c r="GW5" s="151"/>
      <c r="GX5" s="151"/>
      <c r="GY5" s="151" t="s">
        <v>896</v>
      </c>
      <c r="GZ5" s="151"/>
      <c r="HA5" s="151"/>
      <c r="HB5" s="151"/>
      <c r="HC5" s="151"/>
      <c r="HD5" s="151"/>
      <c r="HE5" s="151"/>
      <c r="HF5" s="151"/>
      <c r="HG5" s="151"/>
      <c r="HH5" s="151"/>
      <c r="HI5" s="151"/>
      <c r="HJ5" s="151"/>
      <c r="HK5" s="151"/>
      <c r="HL5" s="151"/>
      <c r="HM5" s="151"/>
      <c r="HN5" s="151"/>
      <c r="HO5" s="151"/>
      <c r="HP5" s="151"/>
      <c r="HQ5" s="151"/>
      <c r="HR5" s="151"/>
      <c r="HS5" s="151"/>
      <c r="HT5" s="151"/>
      <c r="HU5" s="151"/>
      <c r="HV5" s="151"/>
      <c r="HW5" s="151"/>
      <c r="HX5" s="151"/>
      <c r="HY5" s="151"/>
      <c r="HZ5" s="151"/>
      <c r="IA5" s="151"/>
      <c r="IB5" s="151"/>
      <c r="IC5" s="151"/>
      <c r="ID5" s="151"/>
      <c r="IE5" s="151"/>
      <c r="IF5" s="151"/>
      <c r="IG5" s="151"/>
      <c r="IH5" s="151"/>
      <c r="II5" s="151"/>
      <c r="IJ5" s="151"/>
      <c r="IK5" s="151"/>
      <c r="IL5" s="151"/>
      <c r="IM5" s="151"/>
      <c r="IN5" s="151"/>
      <c r="IO5" s="151"/>
      <c r="IP5" s="151"/>
      <c r="IQ5" s="151"/>
      <c r="IR5" s="151"/>
      <c r="IS5" s="151"/>
      <c r="IT5" s="151"/>
      <c r="IU5" s="151"/>
      <c r="IV5" s="151"/>
      <c r="IW5" s="151"/>
      <c r="IX5" s="151"/>
      <c r="IY5" s="151"/>
      <c r="IZ5" s="151"/>
      <c r="JA5" s="151"/>
      <c r="JB5" s="151"/>
      <c r="JC5" s="151"/>
      <c r="JD5" s="151"/>
      <c r="JE5" s="151"/>
      <c r="JF5" s="151"/>
      <c r="JG5" s="151"/>
      <c r="JH5" s="151"/>
      <c r="JI5" s="151"/>
      <c r="JJ5" s="151"/>
      <c r="JK5" s="151"/>
      <c r="JL5" s="151"/>
      <c r="JM5" s="151"/>
      <c r="JN5" s="151"/>
      <c r="JO5" s="151"/>
      <c r="JP5" s="151"/>
      <c r="JQ5" s="151"/>
      <c r="JR5" s="151"/>
      <c r="JS5" s="151"/>
      <c r="JT5" s="151"/>
      <c r="JU5" s="151"/>
      <c r="JV5" s="151"/>
      <c r="JW5" s="151"/>
      <c r="JX5" s="151"/>
      <c r="JY5" s="151"/>
      <c r="JZ5" s="151"/>
      <c r="KA5" s="151"/>
      <c r="KB5" s="151"/>
      <c r="KC5" s="151"/>
      <c r="KD5" s="151"/>
      <c r="KE5" s="151"/>
      <c r="KF5" s="151"/>
      <c r="KG5" s="151"/>
      <c r="KH5" s="76" t="s">
        <v>906</v>
      </c>
      <c r="KI5" s="76"/>
      <c r="KJ5" s="76"/>
      <c r="KK5" s="76"/>
      <c r="KL5" s="76"/>
      <c r="KM5" s="76"/>
      <c r="KN5" s="76"/>
      <c r="KO5" s="76"/>
      <c r="KP5" s="76"/>
      <c r="KQ5" s="76"/>
      <c r="KR5" s="76"/>
      <c r="KS5" s="76"/>
      <c r="KT5" s="76"/>
      <c r="KU5" s="76"/>
      <c r="KV5" s="76"/>
      <c r="KW5" s="76"/>
      <c r="KX5" s="76"/>
      <c r="KY5" s="76"/>
      <c r="KZ5" s="76"/>
      <c r="LA5" s="76"/>
      <c r="LB5" s="76"/>
      <c r="LC5" s="76"/>
      <c r="LD5" s="76"/>
      <c r="LE5" s="76"/>
      <c r="LF5" s="76"/>
      <c r="LG5" s="76"/>
      <c r="LH5" s="76"/>
      <c r="LI5" s="76"/>
      <c r="LJ5" s="76"/>
      <c r="LK5" s="76"/>
      <c r="LL5" s="76"/>
      <c r="LM5" s="76"/>
      <c r="LN5" s="76"/>
      <c r="LO5" s="76"/>
      <c r="LP5" s="76"/>
      <c r="LQ5" s="76"/>
      <c r="LR5" s="76"/>
      <c r="LS5" s="76"/>
      <c r="LT5" s="76"/>
      <c r="LU5" s="76"/>
      <c r="LV5" s="76"/>
      <c r="LW5" s="76"/>
      <c r="LX5" s="76"/>
      <c r="LY5" s="76"/>
      <c r="LZ5" s="76"/>
      <c r="MA5" s="91" t="s">
        <v>387</v>
      </c>
      <c r="MB5" s="91"/>
      <c r="MC5" s="91"/>
      <c r="MD5" s="91"/>
      <c r="ME5" s="91"/>
      <c r="MF5" s="91"/>
      <c r="MG5" s="91"/>
      <c r="MH5" s="91"/>
      <c r="MI5" s="91"/>
      <c r="MJ5" s="91"/>
      <c r="MK5" s="91"/>
      <c r="ML5" s="91"/>
      <c r="MM5" s="91"/>
      <c r="MN5" s="91"/>
      <c r="MO5" s="91"/>
      <c r="MP5" s="91"/>
      <c r="MQ5" s="91"/>
      <c r="MR5" s="91"/>
      <c r="MS5" s="91"/>
      <c r="MT5" s="91"/>
      <c r="MU5" s="91"/>
      <c r="MV5" s="91"/>
      <c r="MW5" s="91"/>
      <c r="MX5" s="91"/>
      <c r="MY5" s="91"/>
      <c r="MZ5" s="91"/>
      <c r="NA5" s="91"/>
      <c r="NB5" s="91"/>
      <c r="NC5" s="91"/>
      <c r="ND5" s="91"/>
      <c r="NE5" s="91"/>
      <c r="NF5" s="91"/>
      <c r="NG5" s="91"/>
      <c r="NH5" s="91"/>
      <c r="NI5" s="91"/>
      <c r="NJ5" s="91"/>
      <c r="NK5" s="91"/>
      <c r="NL5" s="91"/>
      <c r="NM5" s="91"/>
      <c r="NN5" s="91"/>
      <c r="NO5" s="91"/>
      <c r="NP5" s="91"/>
      <c r="NQ5" s="91"/>
      <c r="NR5" s="91"/>
      <c r="NS5" s="91"/>
      <c r="NT5" s="91"/>
      <c r="NU5" s="91"/>
      <c r="NV5" s="91"/>
      <c r="NW5" s="91"/>
      <c r="NX5" s="91"/>
      <c r="NY5" s="91"/>
      <c r="NZ5" s="91"/>
      <c r="OA5" s="91"/>
      <c r="OB5" s="91"/>
      <c r="OC5" s="134" t="s">
        <v>245</v>
      </c>
      <c r="OD5" s="134"/>
      <c r="OE5" s="134"/>
      <c r="OF5" s="134"/>
      <c r="OG5" s="134"/>
      <c r="OH5" s="134"/>
      <c r="OI5" s="134"/>
      <c r="OJ5" s="134"/>
      <c r="OK5" s="134"/>
      <c r="OL5" s="134"/>
      <c r="OM5" s="134"/>
      <c r="ON5" s="134"/>
      <c r="OO5" s="134"/>
      <c r="OP5" s="134"/>
      <c r="OQ5" s="134"/>
      <c r="OR5" s="134"/>
      <c r="OS5" s="134"/>
      <c r="OT5" s="134"/>
      <c r="OU5" s="134"/>
      <c r="OV5" s="134"/>
      <c r="OW5" s="134"/>
      <c r="OX5" s="134"/>
      <c r="OY5" s="134"/>
      <c r="OZ5" s="134"/>
      <c r="PA5" s="134"/>
      <c r="PB5" s="134"/>
      <c r="PC5" s="134"/>
      <c r="PD5" s="134"/>
      <c r="PE5" s="134"/>
      <c r="PF5" s="134"/>
      <c r="PG5" s="161" t="s">
        <v>426</v>
      </c>
      <c r="PH5" s="161"/>
      <c r="PI5" s="161"/>
      <c r="PJ5" s="161"/>
      <c r="PK5" s="161"/>
      <c r="PL5" s="161"/>
      <c r="PM5" s="161"/>
      <c r="PN5" s="161"/>
      <c r="PO5" s="161"/>
      <c r="PP5" s="161"/>
      <c r="PQ5" s="161"/>
      <c r="PR5" s="161"/>
      <c r="PS5" s="161"/>
      <c r="PT5" s="161"/>
      <c r="PU5" s="161"/>
      <c r="PV5" s="161"/>
      <c r="PW5" s="161"/>
      <c r="PX5" s="161"/>
      <c r="PY5" s="161"/>
      <c r="PZ5" s="161"/>
      <c r="QA5" s="161"/>
      <c r="QB5" s="161"/>
      <c r="QC5" s="161"/>
      <c r="QD5" s="161"/>
      <c r="QE5" s="161"/>
      <c r="QF5" s="161"/>
      <c r="QG5" s="161"/>
      <c r="QH5" s="161"/>
      <c r="QI5" s="161"/>
      <c r="QJ5" s="161"/>
      <c r="QK5" s="161"/>
      <c r="QL5" s="161"/>
      <c r="QM5" s="161"/>
      <c r="QN5" s="161"/>
      <c r="QO5" s="161"/>
      <c r="QP5" s="161"/>
      <c r="QQ5" s="127" t="s">
        <v>438</v>
      </c>
      <c r="QR5" s="127"/>
      <c r="QS5" s="127"/>
      <c r="QT5" s="127"/>
      <c r="QU5" s="127"/>
      <c r="QV5" s="127"/>
      <c r="QW5" s="127"/>
      <c r="QX5" s="127"/>
      <c r="QY5" s="127"/>
      <c r="QZ5" s="127"/>
      <c r="RA5" s="127"/>
      <c r="RB5" s="127"/>
      <c r="RC5" s="127"/>
      <c r="RD5" s="127"/>
      <c r="RE5" s="127"/>
      <c r="RF5" s="127"/>
      <c r="RG5" s="127"/>
      <c r="RH5" s="127"/>
      <c r="RI5" s="127"/>
      <c r="RJ5" s="127"/>
      <c r="RK5" s="127"/>
      <c r="RL5" s="127"/>
      <c r="RM5" s="127"/>
      <c r="RN5" s="127"/>
      <c r="RO5" s="127"/>
      <c r="RP5" s="127"/>
      <c r="RQ5" s="127"/>
      <c r="RR5" s="127"/>
      <c r="RS5" s="127"/>
      <c r="RT5" s="127"/>
      <c r="RU5" s="127"/>
      <c r="RV5" s="127"/>
      <c r="RW5" s="127"/>
      <c r="RX5" s="161" t="s">
        <v>246</v>
      </c>
      <c r="RY5" s="161"/>
      <c r="RZ5" s="161"/>
      <c r="SA5" s="161"/>
      <c r="SB5" s="161"/>
      <c r="SC5" s="161"/>
      <c r="SD5" s="161"/>
      <c r="SE5" s="161"/>
      <c r="SF5" s="161"/>
      <c r="SG5" s="161"/>
      <c r="SH5" s="161"/>
      <c r="SI5" s="161"/>
      <c r="SJ5" s="161"/>
      <c r="SK5" s="161"/>
      <c r="SL5" s="161"/>
      <c r="SM5" s="161"/>
      <c r="SN5" s="161"/>
      <c r="SO5" s="161"/>
      <c r="SP5" s="161"/>
      <c r="SQ5" s="161"/>
      <c r="SR5" s="161"/>
      <c r="SS5" s="161"/>
      <c r="ST5" s="161"/>
      <c r="SU5" s="161"/>
      <c r="SV5" s="161"/>
      <c r="SW5" s="161"/>
      <c r="SX5" s="161"/>
      <c r="SY5" s="161"/>
      <c r="SZ5" s="161"/>
      <c r="TA5" s="161"/>
      <c r="TB5" s="161"/>
      <c r="TC5" s="161"/>
      <c r="TD5" s="161"/>
      <c r="TE5" s="161"/>
      <c r="TF5" s="161"/>
      <c r="TG5" s="161"/>
      <c r="TH5" s="161"/>
      <c r="TI5" s="161"/>
      <c r="TJ5" s="161"/>
      <c r="TK5" s="161"/>
      <c r="TL5" s="161"/>
      <c r="TM5" s="161"/>
      <c r="TN5" s="66" t="s">
        <v>292</v>
      </c>
      <c r="TO5" s="66"/>
      <c r="TP5" s="66"/>
      <c r="TQ5" s="66"/>
      <c r="TR5" s="66"/>
      <c r="TS5" s="66"/>
      <c r="TT5" s="66"/>
      <c r="TU5" s="66"/>
      <c r="TV5" s="66"/>
      <c r="TW5" s="66"/>
      <c r="TX5" s="66"/>
      <c r="TY5" s="66"/>
      <c r="TZ5" s="66"/>
      <c r="UA5" s="66"/>
      <c r="UB5" s="66"/>
      <c r="UC5" s="66"/>
      <c r="UD5" s="66"/>
      <c r="UE5" s="66"/>
      <c r="UF5" s="66"/>
      <c r="UG5" s="66"/>
      <c r="UH5" s="66"/>
      <c r="UI5" s="66"/>
      <c r="UJ5" s="66"/>
      <c r="UK5" s="66"/>
      <c r="UL5" s="66"/>
      <c r="UM5" s="66"/>
      <c r="UN5" s="66"/>
      <c r="UO5" s="66"/>
      <c r="UP5" s="66"/>
      <c r="UQ5" s="66"/>
      <c r="UR5" s="66"/>
      <c r="US5" s="66"/>
      <c r="UT5" s="66"/>
      <c r="UU5" s="66"/>
      <c r="UV5" s="66"/>
      <c r="UW5" s="66"/>
      <c r="UX5" s="66"/>
      <c r="UY5" s="66"/>
      <c r="UZ5" s="66"/>
      <c r="VA5" s="66"/>
      <c r="VB5" s="66"/>
      <c r="VC5" s="66"/>
      <c r="VD5" s="66"/>
      <c r="VE5" s="66"/>
      <c r="VF5" s="66"/>
      <c r="VG5" s="66"/>
      <c r="VH5" s="66"/>
      <c r="VI5" s="66"/>
      <c r="VJ5" s="66"/>
      <c r="VK5" s="66"/>
      <c r="VL5" s="66"/>
      <c r="VM5" s="66"/>
      <c r="VN5" s="66"/>
      <c r="VO5" s="66"/>
      <c r="VP5" s="66"/>
      <c r="VQ5" s="66"/>
      <c r="VR5" s="66"/>
      <c r="VS5" s="66"/>
      <c r="VT5" s="66"/>
      <c r="VU5" s="66"/>
      <c r="VV5" s="66"/>
      <c r="VW5" s="66"/>
      <c r="VX5" s="66"/>
      <c r="VY5" s="66"/>
      <c r="VZ5" s="66"/>
      <c r="WA5" s="66"/>
      <c r="WB5" s="66"/>
      <c r="WC5" s="66"/>
      <c r="WD5" s="66"/>
      <c r="WE5" s="66"/>
      <c r="WF5" s="66"/>
      <c r="WG5" s="66"/>
      <c r="WH5" s="66"/>
      <c r="WI5" s="66"/>
      <c r="WJ5" s="66"/>
      <c r="WK5" s="66"/>
      <c r="WL5" s="66"/>
      <c r="WM5" s="66"/>
      <c r="WN5" s="66"/>
      <c r="WO5" s="66"/>
      <c r="WP5" s="66"/>
      <c r="WQ5" s="66"/>
      <c r="WR5" s="66"/>
      <c r="WS5" s="66"/>
      <c r="WT5" s="66"/>
      <c r="WU5" s="66"/>
      <c r="WV5" s="66"/>
      <c r="WW5" s="66"/>
      <c r="WX5" s="66"/>
      <c r="WY5" s="66"/>
      <c r="WZ5" s="66"/>
      <c r="XA5" s="66"/>
      <c r="XB5" s="66"/>
      <c r="XC5" s="66"/>
      <c r="XD5" s="66"/>
      <c r="XE5" s="66"/>
      <c r="XF5" s="66"/>
      <c r="XG5" s="66"/>
      <c r="XH5" s="66"/>
      <c r="XI5" s="66"/>
      <c r="XJ5" s="66"/>
      <c r="XK5" s="66"/>
      <c r="XL5" s="66"/>
      <c r="XM5" s="66"/>
      <c r="XN5" s="66"/>
      <c r="XO5" s="66"/>
      <c r="XP5" s="66"/>
      <c r="XQ5" s="66"/>
      <c r="XR5" s="66"/>
      <c r="XS5" s="66"/>
      <c r="XT5" s="66"/>
      <c r="XU5" s="66"/>
      <c r="XV5" s="66"/>
      <c r="XW5" s="66"/>
      <c r="XX5" s="66"/>
      <c r="XY5" s="66"/>
      <c r="XZ5" s="66"/>
      <c r="YA5" s="66"/>
      <c r="YB5" s="66"/>
      <c r="YC5" s="66"/>
      <c r="YD5" s="66"/>
      <c r="YE5" s="66"/>
      <c r="YF5" s="66"/>
      <c r="YG5" s="66"/>
      <c r="YH5" s="66"/>
      <c r="YI5" s="66"/>
      <c r="YJ5" s="66"/>
      <c r="YK5" s="66"/>
      <c r="YL5" s="66"/>
      <c r="YM5" s="66"/>
      <c r="YN5" s="66"/>
      <c r="YO5" s="66"/>
      <c r="YP5" s="66"/>
      <c r="YQ5" s="66"/>
      <c r="YR5" s="66"/>
      <c r="YS5" s="66"/>
      <c r="YT5" s="66"/>
      <c r="YU5" s="66"/>
      <c r="YV5" s="66"/>
      <c r="YW5" s="66"/>
      <c r="YX5" s="66"/>
      <c r="YY5" s="66"/>
      <c r="YZ5" s="66"/>
      <c r="ZA5" s="66"/>
      <c r="ZB5" s="66"/>
      <c r="ZC5" s="66"/>
      <c r="ZD5" s="66"/>
      <c r="ZE5" s="66"/>
      <c r="ZF5" s="66"/>
      <c r="ZG5" s="66"/>
      <c r="ZH5" s="66"/>
      <c r="ZI5" s="66"/>
      <c r="ZJ5" s="66"/>
      <c r="ZK5" s="66"/>
      <c r="ZL5" s="66"/>
      <c r="ZM5" s="66"/>
      <c r="ZN5" s="66"/>
      <c r="ZO5" s="66"/>
      <c r="ZP5" s="66"/>
    </row>
    <row r="6" spans="1:692" ht="4.1500000000000004" hidden="1" customHeight="1">
      <c r="A6" s="101"/>
      <c r="B6" s="101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157"/>
      <c r="CA6" s="105"/>
      <c r="CB6" s="105"/>
      <c r="CC6" s="105"/>
      <c r="CD6" s="105"/>
      <c r="CE6" s="105"/>
      <c r="CF6" s="105"/>
      <c r="CG6" s="105"/>
      <c r="CH6" s="105"/>
      <c r="CI6" s="105"/>
      <c r="CJ6" s="105"/>
      <c r="CK6" s="105"/>
      <c r="CL6" s="105"/>
      <c r="CM6" s="105"/>
      <c r="CN6" s="105"/>
      <c r="CO6" s="105"/>
      <c r="CP6" s="105"/>
      <c r="CQ6" s="105"/>
      <c r="CR6" s="105"/>
      <c r="CS6" s="105"/>
      <c r="CT6" s="105"/>
      <c r="CU6" s="105"/>
      <c r="CV6" s="105"/>
      <c r="CW6" s="105"/>
      <c r="CX6" s="105"/>
      <c r="CY6" s="105"/>
      <c r="CZ6" s="105"/>
      <c r="DA6" s="105"/>
      <c r="DB6" s="105"/>
      <c r="DC6" s="105"/>
      <c r="DD6" s="105"/>
      <c r="DE6" s="105"/>
      <c r="DF6" s="105"/>
      <c r="DG6" s="105"/>
      <c r="DH6" s="105"/>
      <c r="DI6" s="105"/>
      <c r="DJ6" s="105"/>
      <c r="DK6" s="105"/>
      <c r="DL6" s="105"/>
      <c r="DM6" s="105"/>
      <c r="DN6" s="105"/>
      <c r="DO6" s="105"/>
      <c r="DP6" s="105"/>
      <c r="DQ6" s="105"/>
      <c r="DR6" s="105"/>
      <c r="DS6" s="105"/>
      <c r="DT6" s="105"/>
      <c r="DU6" s="105"/>
      <c r="DV6" s="159"/>
      <c r="DW6" s="159"/>
      <c r="DX6" s="159"/>
      <c r="DY6" s="159"/>
      <c r="DZ6" s="159"/>
      <c r="EA6" s="159"/>
      <c r="EB6" s="159"/>
      <c r="EC6" s="159"/>
      <c r="ED6" s="159"/>
      <c r="EE6" s="159"/>
      <c r="EF6" s="159"/>
      <c r="EG6" s="159"/>
      <c r="EH6" s="159"/>
      <c r="EI6" s="159"/>
      <c r="EJ6" s="159"/>
      <c r="EK6" s="159"/>
      <c r="EL6" s="159"/>
      <c r="EM6" s="159"/>
      <c r="EN6" s="159"/>
      <c r="EO6" s="159"/>
      <c r="EP6" s="159"/>
      <c r="EQ6" s="159"/>
      <c r="ER6" s="159"/>
      <c r="ES6" s="159"/>
      <c r="ET6" s="159"/>
      <c r="EU6" s="159"/>
      <c r="EV6" s="159"/>
      <c r="EW6" s="159"/>
      <c r="EX6" s="159"/>
      <c r="EY6" s="159"/>
      <c r="EZ6" s="159"/>
      <c r="FA6" s="159"/>
      <c r="FB6" s="159"/>
      <c r="FC6" s="159"/>
      <c r="FD6" s="159"/>
      <c r="FE6" s="159"/>
      <c r="FF6" s="159"/>
      <c r="FG6" s="159"/>
      <c r="FH6" s="159"/>
      <c r="FI6" s="159"/>
      <c r="FJ6" s="159"/>
      <c r="FK6" s="159"/>
      <c r="FL6" s="159"/>
      <c r="FM6" s="159"/>
      <c r="FN6" s="159"/>
      <c r="FO6" s="159"/>
      <c r="FP6" s="159"/>
      <c r="FQ6" s="159"/>
      <c r="FR6" s="159"/>
      <c r="FS6" s="159"/>
      <c r="FT6" s="159"/>
      <c r="FU6" s="159"/>
      <c r="FV6" s="159"/>
      <c r="FW6" s="159"/>
      <c r="FX6" s="159"/>
      <c r="FY6" s="159"/>
      <c r="FZ6" s="159"/>
      <c r="GA6" s="159"/>
      <c r="GB6" s="159"/>
      <c r="GC6" s="159"/>
      <c r="GD6" s="159"/>
      <c r="GE6" s="159"/>
      <c r="GF6" s="159"/>
      <c r="GG6" s="159"/>
      <c r="GH6" s="159"/>
      <c r="GI6" s="159"/>
      <c r="GJ6" s="159"/>
      <c r="GK6" s="159"/>
      <c r="GL6" s="159"/>
      <c r="GM6" s="159"/>
      <c r="GN6" s="159"/>
      <c r="GO6" s="159"/>
      <c r="GP6" s="159"/>
      <c r="GQ6" s="159"/>
      <c r="GR6" s="159"/>
      <c r="GS6" s="159"/>
      <c r="GT6" s="159"/>
      <c r="GU6" s="159"/>
      <c r="GV6" s="159"/>
      <c r="GW6" s="159"/>
      <c r="GX6" s="159"/>
      <c r="GY6" s="159"/>
      <c r="GZ6" s="159"/>
      <c r="HA6" s="159"/>
      <c r="HB6" s="159"/>
      <c r="HC6" s="159"/>
      <c r="HD6" s="159"/>
      <c r="HE6" s="159"/>
      <c r="HF6" s="159"/>
      <c r="HG6" s="159"/>
      <c r="HH6" s="159"/>
      <c r="HI6" s="159"/>
      <c r="HJ6" s="159"/>
      <c r="HK6" s="159"/>
      <c r="HL6" s="159"/>
      <c r="HM6" s="159"/>
      <c r="HN6" s="159"/>
      <c r="HO6" s="159"/>
      <c r="HP6" s="159"/>
      <c r="HQ6" s="159"/>
      <c r="HR6" s="159"/>
      <c r="HS6" s="159"/>
      <c r="HT6" s="159"/>
      <c r="HU6" s="159"/>
      <c r="HV6" s="159"/>
      <c r="HW6" s="159"/>
      <c r="HX6" s="159"/>
      <c r="HY6" s="159"/>
      <c r="HZ6" s="159"/>
      <c r="IA6" s="159"/>
      <c r="IB6" s="159"/>
      <c r="IC6" s="159"/>
      <c r="ID6" s="159"/>
      <c r="IE6" s="159"/>
      <c r="IF6" s="159"/>
      <c r="IG6" s="159"/>
      <c r="IH6" s="159"/>
      <c r="II6" s="159"/>
      <c r="IJ6" s="159"/>
      <c r="IK6" s="159"/>
      <c r="IL6" s="159"/>
      <c r="IM6" s="159"/>
      <c r="IN6" s="159"/>
      <c r="IO6" s="159"/>
      <c r="IP6" s="159"/>
      <c r="IQ6" s="159"/>
      <c r="IR6" s="159"/>
      <c r="IS6" s="159"/>
      <c r="IT6" s="159"/>
      <c r="IU6" s="159"/>
      <c r="IV6" s="159"/>
      <c r="IW6" s="159"/>
      <c r="IX6" s="159"/>
      <c r="IY6" s="159"/>
      <c r="IZ6" s="159"/>
      <c r="JA6" s="159"/>
      <c r="JB6" s="159"/>
      <c r="JC6" s="159"/>
      <c r="JD6" s="159"/>
      <c r="JE6" s="159"/>
      <c r="JF6" s="159"/>
      <c r="JG6" s="159"/>
      <c r="JH6" s="159"/>
      <c r="JI6" s="159"/>
      <c r="JJ6" s="159"/>
      <c r="JK6" s="159"/>
      <c r="JL6" s="159"/>
      <c r="JM6" s="159"/>
      <c r="JN6" s="159"/>
      <c r="JO6" s="159"/>
      <c r="JP6" s="159"/>
      <c r="JQ6" s="159"/>
      <c r="JR6" s="159"/>
      <c r="JS6" s="159"/>
      <c r="JT6" s="159"/>
      <c r="JU6" s="159"/>
      <c r="JV6" s="159"/>
      <c r="JW6" s="159"/>
      <c r="JX6" s="159"/>
      <c r="JY6" s="159"/>
      <c r="JZ6" s="159"/>
      <c r="KA6" s="159"/>
      <c r="KB6" s="159"/>
      <c r="KC6" s="159"/>
      <c r="KD6" s="159"/>
      <c r="KE6" s="159"/>
      <c r="KF6" s="159"/>
      <c r="KG6" s="159"/>
      <c r="KH6" s="76"/>
      <c r="KI6" s="76"/>
      <c r="KJ6" s="76"/>
      <c r="KK6" s="76"/>
      <c r="KL6" s="76"/>
      <c r="KM6" s="76"/>
      <c r="KN6" s="76"/>
      <c r="KO6" s="76"/>
      <c r="KP6" s="76"/>
      <c r="KQ6" s="76"/>
      <c r="KR6" s="76"/>
      <c r="KS6" s="76"/>
      <c r="KT6" s="76"/>
      <c r="KU6" s="76"/>
      <c r="KV6" s="76"/>
      <c r="KW6" s="76"/>
      <c r="KX6" s="76"/>
      <c r="KY6" s="76"/>
      <c r="KZ6" s="76"/>
      <c r="LA6" s="76"/>
      <c r="LB6" s="76"/>
      <c r="LC6" s="76"/>
      <c r="LD6" s="76"/>
      <c r="LE6" s="76"/>
      <c r="LF6" s="76"/>
      <c r="LG6" s="76"/>
      <c r="LH6" s="76"/>
      <c r="LI6" s="76"/>
      <c r="LJ6" s="76"/>
      <c r="LK6" s="76"/>
      <c r="LL6" s="76"/>
      <c r="LM6" s="76"/>
      <c r="LN6" s="76"/>
      <c r="LO6" s="76"/>
      <c r="LP6" s="76"/>
      <c r="LQ6" s="76"/>
      <c r="LR6" s="76"/>
      <c r="LS6" s="76"/>
      <c r="LT6" s="76"/>
      <c r="LU6" s="76"/>
      <c r="LV6" s="76"/>
      <c r="LW6" s="76"/>
      <c r="LX6" s="76"/>
      <c r="LY6" s="76"/>
      <c r="LZ6" s="76"/>
      <c r="MA6" s="105"/>
      <c r="MB6" s="105"/>
      <c r="MC6" s="105"/>
      <c r="MD6" s="105"/>
      <c r="ME6" s="105"/>
      <c r="MF6" s="105"/>
      <c r="MG6" s="105"/>
      <c r="MH6" s="105"/>
      <c r="MI6" s="105"/>
      <c r="MJ6" s="105"/>
      <c r="MK6" s="105"/>
      <c r="ML6" s="105"/>
      <c r="MM6" s="105"/>
      <c r="MN6" s="105"/>
      <c r="MO6" s="105"/>
      <c r="MP6" s="105"/>
      <c r="MQ6" s="105"/>
      <c r="MR6" s="105"/>
      <c r="MS6" s="105"/>
      <c r="MT6" s="105"/>
      <c r="MU6" s="105"/>
      <c r="MV6" s="105"/>
      <c r="MW6" s="105"/>
      <c r="MX6" s="105"/>
      <c r="MY6" s="105"/>
      <c r="MZ6" s="105"/>
      <c r="NA6" s="105"/>
      <c r="NB6" s="105"/>
      <c r="NC6" s="105"/>
      <c r="ND6" s="105"/>
      <c r="NE6" s="105"/>
      <c r="NF6" s="105"/>
      <c r="NG6" s="105"/>
      <c r="NH6" s="105"/>
      <c r="NI6" s="105"/>
      <c r="NJ6" s="105"/>
      <c r="NK6" s="105"/>
      <c r="NL6" s="105"/>
      <c r="NM6" s="105"/>
      <c r="NN6" s="105"/>
      <c r="NO6" s="105"/>
      <c r="NP6" s="105"/>
      <c r="NQ6" s="105"/>
      <c r="NR6" s="105"/>
      <c r="NS6" s="105"/>
      <c r="NT6" s="105"/>
      <c r="NU6" s="105"/>
      <c r="NV6" s="105"/>
      <c r="NW6" s="105"/>
      <c r="NX6" s="105"/>
      <c r="NY6" s="105"/>
      <c r="NZ6" s="105"/>
      <c r="OA6" s="105"/>
      <c r="OB6" s="105"/>
      <c r="OC6" s="134"/>
      <c r="OD6" s="134"/>
      <c r="OE6" s="134"/>
      <c r="OF6" s="134"/>
      <c r="OG6" s="134"/>
      <c r="OH6" s="134"/>
      <c r="OI6" s="134"/>
      <c r="OJ6" s="134"/>
      <c r="OK6" s="134"/>
      <c r="OL6" s="134"/>
      <c r="OM6" s="134"/>
      <c r="ON6" s="134"/>
      <c r="OO6" s="134"/>
      <c r="OP6" s="134"/>
      <c r="OQ6" s="134"/>
      <c r="OR6" s="134"/>
      <c r="OS6" s="134"/>
      <c r="OT6" s="134"/>
      <c r="OU6" s="134"/>
      <c r="OV6" s="134"/>
      <c r="OW6" s="134"/>
      <c r="OX6" s="134"/>
      <c r="OY6" s="134"/>
      <c r="OZ6" s="134"/>
      <c r="PA6" s="134"/>
      <c r="PB6" s="134"/>
      <c r="PC6" s="134"/>
      <c r="PD6" s="134"/>
      <c r="PE6" s="134"/>
      <c r="PF6" s="134"/>
      <c r="PG6" s="162"/>
      <c r="PH6" s="162"/>
      <c r="PI6" s="162"/>
      <c r="PJ6" s="162"/>
      <c r="PK6" s="162"/>
      <c r="PL6" s="162"/>
      <c r="PM6" s="162"/>
      <c r="PN6" s="162"/>
      <c r="PO6" s="162"/>
      <c r="PP6" s="162"/>
      <c r="PQ6" s="162"/>
      <c r="PR6" s="162"/>
      <c r="PS6" s="162"/>
      <c r="PT6" s="162"/>
      <c r="PU6" s="162"/>
      <c r="PV6" s="162"/>
      <c r="PW6" s="162"/>
      <c r="PX6" s="162"/>
      <c r="PY6" s="162"/>
      <c r="PZ6" s="162"/>
      <c r="QA6" s="162"/>
      <c r="QB6" s="162"/>
      <c r="QC6" s="162"/>
      <c r="QD6" s="162"/>
      <c r="QE6" s="162"/>
      <c r="QF6" s="162"/>
      <c r="QG6" s="162"/>
      <c r="QH6" s="162"/>
      <c r="QI6" s="162"/>
      <c r="QJ6" s="162"/>
      <c r="QK6" s="162"/>
      <c r="QL6" s="162"/>
      <c r="QM6" s="162"/>
      <c r="QN6" s="162"/>
      <c r="QO6" s="162"/>
      <c r="QP6" s="162"/>
      <c r="QQ6" s="127"/>
      <c r="QR6" s="127"/>
      <c r="QS6" s="127"/>
      <c r="QT6" s="127"/>
      <c r="QU6" s="127"/>
      <c r="QV6" s="127"/>
      <c r="QW6" s="127"/>
      <c r="QX6" s="127"/>
      <c r="QY6" s="127"/>
      <c r="QZ6" s="127"/>
      <c r="RA6" s="127"/>
      <c r="RB6" s="127"/>
      <c r="RC6" s="127"/>
      <c r="RD6" s="127"/>
      <c r="RE6" s="127"/>
      <c r="RF6" s="127"/>
      <c r="RG6" s="127"/>
      <c r="RH6" s="127"/>
      <c r="RI6" s="127"/>
      <c r="RJ6" s="127"/>
      <c r="RK6" s="127"/>
      <c r="RL6" s="127"/>
      <c r="RM6" s="127"/>
      <c r="RN6" s="127"/>
      <c r="RO6" s="127"/>
      <c r="RP6" s="127"/>
      <c r="RQ6" s="127"/>
      <c r="RR6" s="127"/>
      <c r="RS6" s="127"/>
      <c r="RT6" s="127"/>
      <c r="RU6" s="127"/>
      <c r="RV6" s="127"/>
      <c r="RW6" s="127"/>
      <c r="RX6" s="162"/>
      <c r="RY6" s="162"/>
      <c r="RZ6" s="162"/>
      <c r="SA6" s="162"/>
      <c r="SB6" s="162"/>
      <c r="SC6" s="162"/>
      <c r="SD6" s="162"/>
      <c r="SE6" s="162"/>
      <c r="SF6" s="162"/>
      <c r="SG6" s="162"/>
      <c r="SH6" s="162"/>
      <c r="SI6" s="162"/>
      <c r="SJ6" s="162"/>
      <c r="SK6" s="162"/>
      <c r="SL6" s="162"/>
      <c r="SM6" s="162"/>
      <c r="SN6" s="162"/>
      <c r="SO6" s="162"/>
      <c r="SP6" s="162"/>
      <c r="SQ6" s="162"/>
      <c r="SR6" s="162"/>
      <c r="SS6" s="162"/>
      <c r="ST6" s="162"/>
      <c r="SU6" s="162"/>
      <c r="SV6" s="162"/>
      <c r="SW6" s="162"/>
      <c r="SX6" s="162"/>
      <c r="SY6" s="162"/>
      <c r="SZ6" s="162"/>
      <c r="TA6" s="162"/>
      <c r="TB6" s="162"/>
      <c r="TC6" s="162"/>
      <c r="TD6" s="162"/>
      <c r="TE6" s="162"/>
      <c r="TF6" s="162"/>
      <c r="TG6" s="162"/>
      <c r="TH6" s="162"/>
      <c r="TI6" s="162"/>
      <c r="TJ6" s="162"/>
      <c r="TK6" s="162"/>
      <c r="TL6" s="162"/>
      <c r="TM6" s="162"/>
      <c r="TN6" s="66"/>
      <c r="TO6" s="66"/>
      <c r="TP6" s="66"/>
      <c r="TQ6" s="66"/>
      <c r="TR6" s="66"/>
      <c r="TS6" s="66"/>
      <c r="TT6" s="66"/>
      <c r="TU6" s="66"/>
      <c r="TV6" s="66"/>
      <c r="TW6" s="66"/>
      <c r="TX6" s="66"/>
      <c r="TY6" s="66"/>
      <c r="TZ6" s="66"/>
      <c r="UA6" s="66"/>
      <c r="UB6" s="66"/>
      <c r="UC6" s="66"/>
      <c r="UD6" s="66"/>
      <c r="UE6" s="66"/>
      <c r="UF6" s="66"/>
      <c r="UG6" s="66"/>
      <c r="UH6" s="66"/>
      <c r="UI6" s="66"/>
      <c r="UJ6" s="66"/>
      <c r="UK6" s="66"/>
      <c r="UL6" s="66"/>
      <c r="UM6" s="66"/>
      <c r="UN6" s="66"/>
      <c r="UO6" s="66"/>
      <c r="UP6" s="66"/>
      <c r="UQ6" s="66"/>
      <c r="UR6" s="66"/>
      <c r="US6" s="66"/>
      <c r="UT6" s="66"/>
      <c r="UU6" s="66"/>
      <c r="UV6" s="66"/>
      <c r="UW6" s="66"/>
      <c r="UX6" s="66"/>
      <c r="UY6" s="66"/>
      <c r="UZ6" s="66"/>
      <c r="VA6" s="66"/>
      <c r="VB6" s="66"/>
      <c r="VC6" s="66"/>
      <c r="VD6" s="66"/>
      <c r="VE6" s="66"/>
      <c r="VF6" s="66"/>
      <c r="VG6" s="66"/>
      <c r="VH6" s="66"/>
      <c r="VI6" s="66"/>
      <c r="VJ6" s="66"/>
      <c r="VK6" s="66"/>
      <c r="VL6" s="66"/>
      <c r="VM6" s="66"/>
      <c r="VN6" s="66"/>
      <c r="VO6" s="66"/>
      <c r="VP6" s="66"/>
      <c r="VQ6" s="66"/>
      <c r="VR6" s="66"/>
      <c r="VS6" s="66"/>
      <c r="VT6" s="66"/>
      <c r="VU6" s="66"/>
      <c r="VV6" s="66"/>
      <c r="VW6" s="66"/>
      <c r="VX6" s="66"/>
      <c r="VY6" s="66"/>
      <c r="VZ6" s="66"/>
      <c r="WA6" s="66"/>
      <c r="WB6" s="66"/>
      <c r="WC6" s="66"/>
      <c r="WD6" s="66"/>
      <c r="WE6" s="66"/>
      <c r="WF6" s="66"/>
      <c r="WG6" s="66"/>
      <c r="WH6" s="66"/>
      <c r="WI6" s="66"/>
      <c r="WJ6" s="66"/>
      <c r="WK6" s="66"/>
      <c r="WL6" s="66"/>
      <c r="WM6" s="66"/>
      <c r="WN6" s="66"/>
      <c r="WO6" s="66"/>
      <c r="WP6" s="66"/>
      <c r="WQ6" s="66"/>
      <c r="WR6" s="66"/>
      <c r="WS6" s="66"/>
      <c r="WT6" s="66"/>
      <c r="WU6" s="66"/>
      <c r="WV6" s="66"/>
      <c r="WW6" s="66"/>
      <c r="WX6" s="66"/>
      <c r="WY6" s="66"/>
      <c r="WZ6" s="66"/>
      <c r="XA6" s="66"/>
      <c r="XB6" s="66"/>
      <c r="XC6" s="66"/>
      <c r="XD6" s="66"/>
      <c r="XE6" s="66"/>
      <c r="XF6" s="66"/>
      <c r="XG6" s="66"/>
      <c r="XH6" s="66"/>
      <c r="XI6" s="66"/>
      <c r="XJ6" s="66"/>
      <c r="XK6" s="66"/>
      <c r="XL6" s="66"/>
      <c r="XM6" s="66"/>
      <c r="XN6" s="66"/>
      <c r="XO6" s="66"/>
      <c r="XP6" s="66"/>
      <c r="XQ6" s="66"/>
      <c r="XR6" s="66"/>
      <c r="XS6" s="66"/>
      <c r="XT6" s="66"/>
      <c r="XU6" s="66"/>
      <c r="XV6" s="66"/>
      <c r="XW6" s="66"/>
      <c r="XX6" s="66"/>
      <c r="XY6" s="66"/>
      <c r="XZ6" s="66"/>
      <c r="YA6" s="66"/>
      <c r="YB6" s="66"/>
      <c r="YC6" s="66"/>
      <c r="YD6" s="66"/>
      <c r="YE6" s="66"/>
      <c r="YF6" s="66"/>
      <c r="YG6" s="66"/>
      <c r="YH6" s="66"/>
      <c r="YI6" s="66"/>
      <c r="YJ6" s="66"/>
      <c r="YK6" s="66"/>
      <c r="YL6" s="66"/>
      <c r="YM6" s="66"/>
      <c r="YN6" s="66"/>
      <c r="YO6" s="66"/>
      <c r="YP6" s="66"/>
      <c r="YQ6" s="66"/>
      <c r="YR6" s="66"/>
      <c r="YS6" s="66"/>
      <c r="YT6" s="66"/>
      <c r="YU6" s="66"/>
      <c r="YV6" s="66"/>
      <c r="YW6" s="66"/>
      <c r="YX6" s="66"/>
      <c r="YY6" s="66"/>
      <c r="YZ6" s="66"/>
      <c r="ZA6" s="66"/>
      <c r="ZB6" s="66"/>
      <c r="ZC6" s="66"/>
      <c r="ZD6" s="66"/>
      <c r="ZE6" s="66"/>
      <c r="ZF6" s="66"/>
      <c r="ZG6" s="66"/>
      <c r="ZH6" s="66"/>
      <c r="ZI6" s="66"/>
      <c r="ZJ6" s="66"/>
      <c r="ZK6" s="66"/>
      <c r="ZL6" s="66"/>
      <c r="ZM6" s="66"/>
      <c r="ZN6" s="66"/>
      <c r="ZO6" s="66"/>
      <c r="ZP6" s="66"/>
    </row>
    <row r="7" spans="1:692" ht="16.149999999999999" hidden="1" customHeight="1">
      <c r="A7" s="101"/>
      <c r="B7" s="101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157"/>
      <c r="CA7" s="105"/>
      <c r="CB7" s="105"/>
      <c r="CC7" s="105"/>
      <c r="CD7" s="105"/>
      <c r="CE7" s="105"/>
      <c r="CF7" s="105"/>
      <c r="CG7" s="105"/>
      <c r="CH7" s="105"/>
      <c r="CI7" s="105"/>
      <c r="CJ7" s="105"/>
      <c r="CK7" s="105"/>
      <c r="CL7" s="105"/>
      <c r="CM7" s="105"/>
      <c r="CN7" s="105"/>
      <c r="CO7" s="105"/>
      <c r="CP7" s="105"/>
      <c r="CQ7" s="105"/>
      <c r="CR7" s="105"/>
      <c r="CS7" s="105"/>
      <c r="CT7" s="105"/>
      <c r="CU7" s="105"/>
      <c r="CV7" s="105"/>
      <c r="CW7" s="105"/>
      <c r="CX7" s="105"/>
      <c r="CY7" s="105"/>
      <c r="CZ7" s="105"/>
      <c r="DA7" s="105"/>
      <c r="DB7" s="105"/>
      <c r="DC7" s="105"/>
      <c r="DD7" s="105"/>
      <c r="DE7" s="105"/>
      <c r="DF7" s="105"/>
      <c r="DG7" s="105"/>
      <c r="DH7" s="105"/>
      <c r="DI7" s="105"/>
      <c r="DJ7" s="105"/>
      <c r="DK7" s="105"/>
      <c r="DL7" s="105"/>
      <c r="DM7" s="105"/>
      <c r="DN7" s="105"/>
      <c r="DO7" s="105"/>
      <c r="DP7" s="105"/>
      <c r="DQ7" s="105"/>
      <c r="DR7" s="105"/>
      <c r="DS7" s="105"/>
      <c r="DT7" s="105"/>
      <c r="DU7" s="105"/>
      <c r="DV7" s="159"/>
      <c r="DW7" s="159"/>
      <c r="DX7" s="159"/>
      <c r="DY7" s="159"/>
      <c r="DZ7" s="159"/>
      <c r="EA7" s="159"/>
      <c r="EB7" s="159"/>
      <c r="EC7" s="159"/>
      <c r="ED7" s="159"/>
      <c r="EE7" s="159"/>
      <c r="EF7" s="159"/>
      <c r="EG7" s="159"/>
      <c r="EH7" s="159"/>
      <c r="EI7" s="159"/>
      <c r="EJ7" s="159"/>
      <c r="EK7" s="159"/>
      <c r="EL7" s="159"/>
      <c r="EM7" s="159"/>
      <c r="EN7" s="159"/>
      <c r="EO7" s="159"/>
      <c r="EP7" s="159"/>
      <c r="EQ7" s="159"/>
      <c r="ER7" s="159"/>
      <c r="ES7" s="159"/>
      <c r="ET7" s="159"/>
      <c r="EU7" s="159"/>
      <c r="EV7" s="159"/>
      <c r="EW7" s="159"/>
      <c r="EX7" s="159"/>
      <c r="EY7" s="159"/>
      <c r="EZ7" s="159"/>
      <c r="FA7" s="159"/>
      <c r="FB7" s="159"/>
      <c r="FC7" s="159"/>
      <c r="FD7" s="159"/>
      <c r="FE7" s="159"/>
      <c r="FF7" s="159"/>
      <c r="FG7" s="159"/>
      <c r="FH7" s="159"/>
      <c r="FI7" s="159"/>
      <c r="FJ7" s="159"/>
      <c r="FK7" s="159"/>
      <c r="FL7" s="159"/>
      <c r="FM7" s="159"/>
      <c r="FN7" s="159"/>
      <c r="FO7" s="159"/>
      <c r="FP7" s="159"/>
      <c r="FQ7" s="159"/>
      <c r="FR7" s="159"/>
      <c r="FS7" s="159"/>
      <c r="FT7" s="159"/>
      <c r="FU7" s="159"/>
      <c r="FV7" s="159"/>
      <c r="FW7" s="159"/>
      <c r="FX7" s="159"/>
      <c r="FY7" s="159"/>
      <c r="FZ7" s="159"/>
      <c r="GA7" s="159"/>
      <c r="GB7" s="159"/>
      <c r="GC7" s="159"/>
      <c r="GD7" s="159"/>
      <c r="GE7" s="159"/>
      <c r="GF7" s="159"/>
      <c r="GG7" s="159"/>
      <c r="GH7" s="159"/>
      <c r="GI7" s="159"/>
      <c r="GJ7" s="159"/>
      <c r="GK7" s="159"/>
      <c r="GL7" s="159"/>
      <c r="GM7" s="159"/>
      <c r="GN7" s="159"/>
      <c r="GO7" s="159"/>
      <c r="GP7" s="159"/>
      <c r="GQ7" s="159"/>
      <c r="GR7" s="159"/>
      <c r="GS7" s="159"/>
      <c r="GT7" s="159"/>
      <c r="GU7" s="159"/>
      <c r="GV7" s="159"/>
      <c r="GW7" s="159"/>
      <c r="GX7" s="159"/>
      <c r="GY7" s="159"/>
      <c r="GZ7" s="159"/>
      <c r="HA7" s="159"/>
      <c r="HB7" s="159"/>
      <c r="HC7" s="159"/>
      <c r="HD7" s="159"/>
      <c r="HE7" s="159"/>
      <c r="HF7" s="159"/>
      <c r="HG7" s="159"/>
      <c r="HH7" s="159"/>
      <c r="HI7" s="159"/>
      <c r="HJ7" s="159"/>
      <c r="HK7" s="159"/>
      <c r="HL7" s="159"/>
      <c r="HM7" s="159"/>
      <c r="HN7" s="159"/>
      <c r="HO7" s="159"/>
      <c r="HP7" s="159"/>
      <c r="HQ7" s="159"/>
      <c r="HR7" s="159"/>
      <c r="HS7" s="159"/>
      <c r="HT7" s="159"/>
      <c r="HU7" s="159"/>
      <c r="HV7" s="159"/>
      <c r="HW7" s="159"/>
      <c r="HX7" s="159"/>
      <c r="HY7" s="159"/>
      <c r="HZ7" s="159"/>
      <c r="IA7" s="159"/>
      <c r="IB7" s="159"/>
      <c r="IC7" s="159"/>
      <c r="ID7" s="159"/>
      <c r="IE7" s="159"/>
      <c r="IF7" s="159"/>
      <c r="IG7" s="159"/>
      <c r="IH7" s="159"/>
      <c r="II7" s="159"/>
      <c r="IJ7" s="159"/>
      <c r="IK7" s="159"/>
      <c r="IL7" s="159"/>
      <c r="IM7" s="159"/>
      <c r="IN7" s="159"/>
      <c r="IO7" s="159"/>
      <c r="IP7" s="159"/>
      <c r="IQ7" s="159"/>
      <c r="IR7" s="159"/>
      <c r="IS7" s="159"/>
      <c r="IT7" s="159"/>
      <c r="IU7" s="159"/>
      <c r="IV7" s="159"/>
      <c r="IW7" s="159"/>
      <c r="IX7" s="159"/>
      <c r="IY7" s="159"/>
      <c r="IZ7" s="159"/>
      <c r="JA7" s="159"/>
      <c r="JB7" s="159"/>
      <c r="JC7" s="159"/>
      <c r="JD7" s="159"/>
      <c r="JE7" s="159"/>
      <c r="JF7" s="159"/>
      <c r="JG7" s="159"/>
      <c r="JH7" s="159"/>
      <c r="JI7" s="159"/>
      <c r="JJ7" s="159"/>
      <c r="JK7" s="159"/>
      <c r="JL7" s="159"/>
      <c r="JM7" s="159"/>
      <c r="JN7" s="159"/>
      <c r="JO7" s="159"/>
      <c r="JP7" s="159"/>
      <c r="JQ7" s="159"/>
      <c r="JR7" s="159"/>
      <c r="JS7" s="159"/>
      <c r="JT7" s="159"/>
      <c r="JU7" s="159"/>
      <c r="JV7" s="159"/>
      <c r="JW7" s="159"/>
      <c r="JX7" s="159"/>
      <c r="JY7" s="159"/>
      <c r="JZ7" s="159"/>
      <c r="KA7" s="159"/>
      <c r="KB7" s="159"/>
      <c r="KC7" s="159"/>
      <c r="KD7" s="159"/>
      <c r="KE7" s="159"/>
      <c r="KF7" s="159"/>
      <c r="KG7" s="159"/>
      <c r="KH7" s="76"/>
      <c r="KI7" s="76"/>
      <c r="KJ7" s="76"/>
      <c r="KK7" s="76"/>
      <c r="KL7" s="76"/>
      <c r="KM7" s="76"/>
      <c r="KN7" s="76"/>
      <c r="KO7" s="76"/>
      <c r="KP7" s="76"/>
      <c r="KQ7" s="76"/>
      <c r="KR7" s="76"/>
      <c r="KS7" s="76"/>
      <c r="KT7" s="76"/>
      <c r="KU7" s="76"/>
      <c r="KV7" s="76"/>
      <c r="KW7" s="76"/>
      <c r="KX7" s="76"/>
      <c r="KY7" s="76"/>
      <c r="KZ7" s="76"/>
      <c r="LA7" s="76"/>
      <c r="LB7" s="76"/>
      <c r="LC7" s="76"/>
      <c r="LD7" s="76"/>
      <c r="LE7" s="76"/>
      <c r="LF7" s="76"/>
      <c r="LG7" s="76"/>
      <c r="LH7" s="76"/>
      <c r="LI7" s="76"/>
      <c r="LJ7" s="76"/>
      <c r="LK7" s="76"/>
      <c r="LL7" s="76"/>
      <c r="LM7" s="76"/>
      <c r="LN7" s="76"/>
      <c r="LO7" s="76"/>
      <c r="LP7" s="76"/>
      <c r="LQ7" s="76"/>
      <c r="LR7" s="76"/>
      <c r="LS7" s="76"/>
      <c r="LT7" s="76"/>
      <c r="LU7" s="76"/>
      <c r="LV7" s="76"/>
      <c r="LW7" s="76"/>
      <c r="LX7" s="76"/>
      <c r="LY7" s="76"/>
      <c r="LZ7" s="76"/>
      <c r="MA7" s="105"/>
      <c r="MB7" s="105"/>
      <c r="MC7" s="105"/>
      <c r="MD7" s="105"/>
      <c r="ME7" s="105"/>
      <c r="MF7" s="105"/>
      <c r="MG7" s="105"/>
      <c r="MH7" s="105"/>
      <c r="MI7" s="105"/>
      <c r="MJ7" s="105"/>
      <c r="MK7" s="105"/>
      <c r="ML7" s="105"/>
      <c r="MM7" s="105"/>
      <c r="MN7" s="105"/>
      <c r="MO7" s="105"/>
      <c r="MP7" s="105"/>
      <c r="MQ7" s="105"/>
      <c r="MR7" s="105"/>
      <c r="MS7" s="105"/>
      <c r="MT7" s="105"/>
      <c r="MU7" s="105"/>
      <c r="MV7" s="105"/>
      <c r="MW7" s="105"/>
      <c r="MX7" s="105"/>
      <c r="MY7" s="105"/>
      <c r="MZ7" s="105"/>
      <c r="NA7" s="105"/>
      <c r="NB7" s="105"/>
      <c r="NC7" s="105"/>
      <c r="ND7" s="105"/>
      <c r="NE7" s="105"/>
      <c r="NF7" s="105"/>
      <c r="NG7" s="105"/>
      <c r="NH7" s="105"/>
      <c r="NI7" s="105"/>
      <c r="NJ7" s="105"/>
      <c r="NK7" s="105"/>
      <c r="NL7" s="105"/>
      <c r="NM7" s="105"/>
      <c r="NN7" s="105"/>
      <c r="NO7" s="105"/>
      <c r="NP7" s="105"/>
      <c r="NQ7" s="105"/>
      <c r="NR7" s="105"/>
      <c r="NS7" s="105"/>
      <c r="NT7" s="105"/>
      <c r="NU7" s="105"/>
      <c r="NV7" s="105"/>
      <c r="NW7" s="105"/>
      <c r="NX7" s="105"/>
      <c r="NY7" s="105"/>
      <c r="NZ7" s="105"/>
      <c r="OA7" s="105"/>
      <c r="OB7" s="105"/>
      <c r="OC7" s="134"/>
      <c r="OD7" s="134"/>
      <c r="OE7" s="134"/>
      <c r="OF7" s="134"/>
      <c r="OG7" s="134"/>
      <c r="OH7" s="134"/>
      <c r="OI7" s="134"/>
      <c r="OJ7" s="134"/>
      <c r="OK7" s="134"/>
      <c r="OL7" s="134"/>
      <c r="OM7" s="134"/>
      <c r="ON7" s="134"/>
      <c r="OO7" s="134"/>
      <c r="OP7" s="134"/>
      <c r="OQ7" s="134"/>
      <c r="OR7" s="134"/>
      <c r="OS7" s="134"/>
      <c r="OT7" s="134"/>
      <c r="OU7" s="134"/>
      <c r="OV7" s="134"/>
      <c r="OW7" s="134"/>
      <c r="OX7" s="134"/>
      <c r="OY7" s="134"/>
      <c r="OZ7" s="134"/>
      <c r="PA7" s="134"/>
      <c r="PB7" s="134"/>
      <c r="PC7" s="134"/>
      <c r="PD7" s="134"/>
      <c r="PE7" s="134"/>
      <c r="PF7" s="134"/>
      <c r="PG7" s="162"/>
      <c r="PH7" s="162"/>
      <c r="PI7" s="162"/>
      <c r="PJ7" s="162"/>
      <c r="PK7" s="162"/>
      <c r="PL7" s="162"/>
      <c r="PM7" s="162"/>
      <c r="PN7" s="162"/>
      <c r="PO7" s="162"/>
      <c r="PP7" s="162"/>
      <c r="PQ7" s="162"/>
      <c r="PR7" s="162"/>
      <c r="PS7" s="162"/>
      <c r="PT7" s="162"/>
      <c r="PU7" s="162"/>
      <c r="PV7" s="162"/>
      <c r="PW7" s="162"/>
      <c r="PX7" s="162"/>
      <c r="PY7" s="162"/>
      <c r="PZ7" s="162"/>
      <c r="QA7" s="162"/>
      <c r="QB7" s="162"/>
      <c r="QC7" s="162"/>
      <c r="QD7" s="162"/>
      <c r="QE7" s="162"/>
      <c r="QF7" s="162"/>
      <c r="QG7" s="162"/>
      <c r="QH7" s="162"/>
      <c r="QI7" s="162"/>
      <c r="QJ7" s="162"/>
      <c r="QK7" s="162"/>
      <c r="QL7" s="162"/>
      <c r="QM7" s="162"/>
      <c r="QN7" s="162"/>
      <c r="QO7" s="162"/>
      <c r="QP7" s="162"/>
      <c r="QQ7" s="127"/>
      <c r="QR7" s="127"/>
      <c r="QS7" s="127"/>
      <c r="QT7" s="127"/>
      <c r="QU7" s="127"/>
      <c r="QV7" s="127"/>
      <c r="QW7" s="127"/>
      <c r="QX7" s="127"/>
      <c r="QY7" s="127"/>
      <c r="QZ7" s="127"/>
      <c r="RA7" s="127"/>
      <c r="RB7" s="127"/>
      <c r="RC7" s="127"/>
      <c r="RD7" s="127"/>
      <c r="RE7" s="127"/>
      <c r="RF7" s="127"/>
      <c r="RG7" s="127"/>
      <c r="RH7" s="127"/>
      <c r="RI7" s="127"/>
      <c r="RJ7" s="127"/>
      <c r="RK7" s="127"/>
      <c r="RL7" s="127"/>
      <c r="RM7" s="127"/>
      <c r="RN7" s="127"/>
      <c r="RO7" s="127"/>
      <c r="RP7" s="127"/>
      <c r="RQ7" s="127"/>
      <c r="RR7" s="127"/>
      <c r="RS7" s="127"/>
      <c r="RT7" s="127"/>
      <c r="RU7" s="127"/>
      <c r="RV7" s="127"/>
      <c r="RW7" s="127"/>
      <c r="RX7" s="162"/>
      <c r="RY7" s="162"/>
      <c r="RZ7" s="162"/>
      <c r="SA7" s="162"/>
      <c r="SB7" s="162"/>
      <c r="SC7" s="162"/>
      <c r="SD7" s="162"/>
      <c r="SE7" s="162"/>
      <c r="SF7" s="162"/>
      <c r="SG7" s="162"/>
      <c r="SH7" s="162"/>
      <c r="SI7" s="162"/>
      <c r="SJ7" s="162"/>
      <c r="SK7" s="162"/>
      <c r="SL7" s="162"/>
      <c r="SM7" s="162"/>
      <c r="SN7" s="162"/>
      <c r="SO7" s="162"/>
      <c r="SP7" s="162"/>
      <c r="SQ7" s="162"/>
      <c r="SR7" s="162"/>
      <c r="SS7" s="162"/>
      <c r="ST7" s="162"/>
      <c r="SU7" s="162"/>
      <c r="SV7" s="162"/>
      <c r="SW7" s="162"/>
      <c r="SX7" s="162"/>
      <c r="SY7" s="162"/>
      <c r="SZ7" s="162"/>
      <c r="TA7" s="162"/>
      <c r="TB7" s="162"/>
      <c r="TC7" s="162"/>
      <c r="TD7" s="162"/>
      <c r="TE7" s="162"/>
      <c r="TF7" s="162"/>
      <c r="TG7" s="162"/>
      <c r="TH7" s="162"/>
      <c r="TI7" s="162"/>
      <c r="TJ7" s="162"/>
      <c r="TK7" s="162"/>
      <c r="TL7" s="162"/>
      <c r="TM7" s="162"/>
      <c r="TN7" s="66"/>
      <c r="TO7" s="66"/>
      <c r="TP7" s="66"/>
      <c r="TQ7" s="66"/>
      <c r="TR7" s="66"/>
      <c r="TS7" s="66"/>
      <c r="TT7" s="66"/>
      <c r="TU7" s="66"/>
      <c r="TV7" s="66"/>
      <c r="TW7" s="66"/>
      <c r="TX7" s="66"/>
      <c r="TY7" s="66"/>
      <c r="TZ7" s="66"/>
      <c r="UA7" s="66"/>
      <c r="UB7" s="66"/>
      <c r="UC7" s="66"/>
      <c r="UD7" s="66"/>
      <c r="UE7" s="66"/>
      <c r="UF7" s="66"/>
      <c r="UG7" s="66"/>
      <c r="UH7" s="66"/>
      <c r="UI7" s="66"/>
      <c r="UJ7" s="66"/>
      <c r="UK7" s="66"/>
      <c r="UL7" s="66"/>
      <c r="UM7" s="66"/>
      <c r="UN7" s="66"/>
      <c r="UO7" s="66"/>
      <c r="UP7" s="66"/>
      <c r="UQ7" s="66"/>
      <c r="UR7" s="66"/>
      <c r="US7" s="66"/>
      <c r="UT7" s="66"/>
      <c r="UU7" s="66"/>
      <c r="UV7" s="66"/>
      <c r="UW7" s="66"/>
      <c r="UX7" s="66"/>
      <c r="UY7" s="66"/>
      <c r="UZ7" s="66"/>
      <c r="VA7" s="66"/>
      <c r="VB7" s="66"/>
      <c r="VC7" s="66"/>
      <c r="VD7" s="66"/>
      <c r="VE7" s="66"/>
      <c r="VF7" s="66"/>
      <c r="VG7" s="66"/>
      <c r="VH7" s="66"/>
      <c r="VI7" s="66"/>
      <c r="VJ7" s="66"/>
      <c r="VK7" s="66"/>
      <c r="VL7" s="66"/>
      <c r="VM7" s="66"/>
      <c r="VN7" s="66"/>
      <c r="VO7" s="66"/>
      <c r="VP7" s="66"/>
      <c r="VQ7" s="66"/>
      <c r="VR7" s="66"/>
      <c r="VS7" s="66"/>
      <c r="VT7" s="66"/>
      <c r="VU7" s="66"/>
      <c r="VV7" s="66"/>
      <c r="VW7" s="66"/>
      <c r="VX7" s="66"/>
      <c r="VY7" s="66"/>
      <c r="VZ7" s="66"/>
      <c r="WA7" s="66"/>
      <c r="WB7" s="66"/>
      <c r="WC7" s="66"/>
      <c r="WD7" s="66"/>
      <c r="WE7" s="66"/>
      <c r="WF7" s="66"/>
      <c r="WG7" s="66"/>
      <c r="WH7" s="66"/>
      <c r="WI7" s="66"/>
      <c r="WJ7" s="66"/>
      <c r="WK7" s="66"/>
      <c r="WL7" s="66"/>
      <c r="WM7" s="66"/>
      <c r="WN7" s="66"/>
      <c r="WO7" s="66"/>
      <c r="WP7" s="66"/>
      <c r="WQ7" s="66"/>
      <c r="WR7" s="66"/>
      <c r="WS7" s="66"/>
      <c r="WT7" s="66"/>
      <c r="WU7" s="66"/>
      <c r="WV7" s="66"/>
      <c r="WW7" s="66"/>
      <c r="WX7" s="66"/>
      <c r="WY7" s="66"/>
      <c r="WZ7" s="66"/>
      <c r="XA7" s="66"/>
      <c r="XB7" s="66"/>
      <c r="XC7" s="66"/>
      <c r="XD7" s="66"/>
      <c r="XE7" s="66"/>
      <c r="XF7" s="66"/>
      <c r="XG7" s="66"/>
      <c r="XH7" s="66"/>
      <c r="XI7" s="66"/>
      <c r="XJ7" s="66"/>
      <c r="XK7" s="66"/>
      <c r="XL7" s="66"/>
      <c r="XM7" s="66"/>
      <c r="XN7" s="66"/>
      <c r="XO7" s="66"/>
      <c r="XP7" s="66"/>
      <c r="XQ7" s="66"/>
      <c r="XR7" s="66"/>
      <c r="XS7" s="66"/>
      <c r="XT7" s="66"/>
      <c r="XU7" s="66"/>
      <c r="XV7" s="66"/>
      <c r="XW7" s="66"/>
      <c r="XX7" s="66"/>
      <c r="XY7" s="66"/>
      <c r="XZ7" s="66"/>
      <c r="YA7" s="66"/>
      <c r="YB7" s="66"/>
      <c r="YC7" s="66"/>
      <c r="YD7" s="66"/>
      <c r="YE7" s="66"/>
      <c r="YF7" s="66"/>
      <c r="YG7" s="66"/>
      <c r="YH7" s="66"/>
      <c r="YI7" s="66"/>
      <c r="YJ7" s="66"/>
      <c r="YK7" s="66"/>
      <c r="YL7" s="66"/>
      <c r="YM7" s="66"/>
      <c r="YN7" s="66"/>
      <c r="YO7" s="66"/>
      <c r="YP7" s="66"/>
      <c r="YQ7" s="66"/>
      <c r="YR7" s="66"/>
      <c r="YS7" s="66"/>
      <c r="YT7" s="66"/>
      <c r="YU7" s="66"/>
      <c r="YV7" s="66"/>
      <c r="YW7" s="66"/>
      <c r="YX7" s="66"/>
      <c r="YY7" s="66"/>
      <c r="YZ7" s="66"/>
      <c r="ZA7" s="66"/>
      <c r="ZB7" s="66"/>
      <c r="ZC7" s="66"/>
      <c r="ZD7" s="66"/>
      <c r="ZE7" s="66"/>
      <c r="ZF7" s="66"/>
      <c r="ZG7" s="66"/>
      <c r="ZH7" s="66"/>
      <c r="ZI7" s="66"/>
      <c r="ZJ7" s="66"/>
      <c r="ZK7" s="66"/>
      <c r="ZL7" s="66"/>
      <c r="ZM7" s="66"/>
      <c r="ZN7" s="66"/>
      <c r="ZO7" s="66"/>
      <c r="ZP7" s="66"/>
    </row>
    <row r="8" spans="1:692" ht="17.649999999999999" hidden="1" customHeight="1">
      <c r="A8" s="101"/>
      <c r="B8" s="101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157"/>
      <c r="CA8" s="105"/>
      <c r="CB8" s="105"/>
      <c r="CC8" s="105"/>
      <c r="CD8" s="105"/>
      <c r="CE8" s="105"/>
      <c r="CF8" s="105"/>
      <c r="CG8" s="105"/>
      <c r="CH8" s="105"/>
      <c r="CI8" s="105"/>
      <c r="CJ8" s="105"/>
      <c r="CK8" s="105"/>
      <c r="CL8" s="105"/>
      <c r="CM8" s="105"/>
      <c r="CN8" s="105"/>
      <c r="CO8" s="105"/>
      <c r="CP8" s="105"/>
      <c r="CQ8" s="105"/>
      <c r="CR8" s="105"/>
      <c r="CS8" s="105"/>
      <c r="CT8" s="105"/>
      <c r="CU8" s="105"/>
      <c r="CV8" s="105"/>
      <c r="CW8" s="105"/>
      <c r="CX8" s="105"/>
      <c r="CY8" s="105"/>
      <c r="CZ8" s="105"/>
      <c r="DA8" s="105"/>
      <c r="DB8" s="105"/>
      <c r="DC8" s="105"/>
      <c r="DD8" s="105"/>
      <c r="DE8" s="105"/>
      <c r="DF8" s="105"/>
      <c r="DG8" s="105"/>
      <c r="DH8" s="105"/>
      <c r="DI8" s="105"/>
      <c r="DJ8" s="105"/>
      <c r="DK8" s="105"/>
      <c r="DL8" s="105"/>
      <c r="DM8" s="105"/>
      <c r="DN8" s="105"/>
      <c r="DO8" s="105"/>
      <c r="DP8" s="105"/>
      <c r="DQ8" s="105"/>
      <c r="DR8" s="105"/>
      <c r="DS8" s="105"/>
      <c r="DT8" s="105"/>
      <c r="DU8" s="105"/>
      <c r="DV8" s="159"/>
      <c r="DW8" s="159"/>
      <c r="DX8" s="159"/>
      <c r="DY8" s="159"/>
      <c r="DZ8" s="159"/>
      <c r="EA8" s="159"/>
      <c r="EB8" s="159"/>
      <c r="EC8" s="159"/>
      <c r="ED8" s="159"/>
      <c r="EE8" s="159"/>
      <c r="EF8" s="159"/>
      <c r="EG8" s="159"/>
      <c r="EH8" s="159"/>
      <c r="EI8" s="159"/>
      <c r="EJ8" s="159"/>
      <c r="EK8" s="159"/>
      <c r="EL8" s="159"/>
      <c r="EM8" s="159"/>
      <c r="EN8" s="159"/>
      <c r="EO8" s="159"/>
      <c r="EP8" s="159"/>
      <c r="EQ8" s="159"/>
      <c r="ER8" s="159"/>
      <c r="ES8" s="159"/>
      <c r="ET8" s="159"/>
      <c r="EU8" s="159"/>
      <c r="EV8" s="159"/>
      <c r="EW8" s="159"/>
      <c r="EX8" s="159"/>
      <c r="EY8" s="159"/>
      <c r="EZ8" s="159"/>
      <c r="FA8" s="159"/>
      <c r="FB8" s="159"/>
      <c r="FC8" s="159"/>
      <c r="FD8" s="159"/>
      <c r="FE8" s="159"/>
      <c r="FF8" s="159"/>
      <c r="FG8" s="159"/>
      <c r="FH8" s="159"/>
      <c r="FI8" s="159"/>
      <c r="FJ8" s="159"/>
      <c r="FK8" s="159"/>
      <c r="FL8" s="159"/>
      <c r="FM8" s="159"/>
      <c r="FN8" s="159"/>
      <c r="FO8" s="159"/>
      <c r="FP8" s="159"/>
      <c r="FQ8" s="159"/>
      <c r="FR8" s="159"/>
      <c r="FS8" s="159"/>
      <c r="FT8" s="159"/>
      <c r="FU8" s="159"/>
      <c r="FV8" s="159"/>
      <c r="FW8" s="159"/>
      <c r="FX8" s="159"/>
      <c r="FY8" s="159"/>
      <c r="FZ8" s="159"/>
      <c r="GA8" s="159"/>
      <c r="GB8" s="159"/>
      <c r="GC8" s="159"/>
      <c r="GD8" s="159"/>
      <c r="GE8" s="159"/>
      <c r="GF8" s="159"/>
      <c r="GG8" s="159"/>
      <c r="GH8" s="159"/>
      <c r="GI8" s="159"/>
      <c r="GJ8" s="159"/>
      <c r="GK8" s="159"/>
      <c r="GL8" s="159"/>
      <c r="GM8" s="159"/>
      <c r="GN8" s="159"/>
      <c r="GO8" s="159"/>
      <c r="GP8" s="159"/>
      <c r="GQ8" s="159"/>
      <c r="GR8" s="159"/>
      <c r="GS8" s="159"/>
      <c r="GT8" s="159"/>
      <c r="GU8" s="159"/>
      <c r="GV8" s="159"/>
      <c r="GW8" s="159"/>
      <c r="GX8" s="159"/>
      <c r="GY8" s="159"/>
      <c r="GZ8" s="159"/>
      <c r="HA8" s="159"/>
      <c r="HB8" s="159"/>
      <c r="HC8" s="159"/>
      <c r="HD8" s="159"/>
      <c r="HE8" s="159"/>
      <c r="HF8" s="159"/>
      <c r="HG8" s="159"/>
      <c r="HH8" s="159"/>
      <c r="HI8" s="159"/>
      <c r="HJ8" s="159"/>
      <c r="HK8" s="159"/>
      <c r="HL8" s="159"/>
      <c r="HM8" s="159"/>
      <c r="HN8" s="159"/>
      <c r="HO8" s="159"/>
      <c r="HP8" s="159"/>
      <c r="HQ8" s="159"/>
      <c r="HR8" s="159"/>
      <c r="HS8" s="159"/>
      <c r="HT8" s="159"/>
      <c r="HU8" s="159"/>
      <c r="HV8" s="159"/>
      <c r="HW8" s="159"/>
      <c r="HX8" s="159"/>
      <c r="HY8" s="159"/>
      <c r="HZ8" s="159"/>
      <c r="IA8" s="159"/>
      <c r="IB8" s="159"/>
      <c r="IC8" s="159"/>
      <c r="ID8" s="159"/>
      <c r="IE8" s="159"/>
      <c r="IF8" s="159"/>
      <c r="IG8" s="159"/>
      <c r="IH8" s="159"/>
      <c r="II8" s="159"/>
      <c r="IJ8" s="159"/>
      <c r="IK8" s="159"/>
      <c r="IL8" s="159"/>
      <c r="IM8" s="159"/>
      <c r="IN8" s="159"/>
      <c r="IO8" s="159"/>
      <c r="IP8" s="159"/>
      <c r="IQ8" s="159"/>
      <c r="IR8" s="159"/>
      <c r="IS8" s="159"/>
      <c r="IT8" s="159"/>
      <c r="IU8" s="159"/>
      <c r="IV8" s="159"/>
      <c r="IW8" s="159"/>
      <c r="IX8" s="159"/>
      <c r="IY8" s="159"/>
      <c r="IZ8" s="159"/>
      <c r="JA8" s="159"/>
      <c r="JB8" s="159"/>
      <c r="JC8" s="159"/>
      <c r="JD8" s="159"/>
      <c r="JE8" s="159"/>
      <c r="JF8" s="159"/>
      <c r="JG8" s="159"/>
      <c r="JH8" s="159"/>
      <c r="JI8" s="159"/>
      <c r="JJ8" s="159"/>
      <c r="JK8" s="159"/>
      <c r="JL8" s="159"/>
      <c r="JM8" s="159"/>
      <c r="JN8" s="159"/>
      <c r="JO8" s="159"/>
      <c r="JP8" s="159"/>
      <c r="JQ8" s="159"/>
      <c r="JR8" s="159"/>
      <c r="JS8" s="159"/>
      <c r="JT8" s="159"/>
      <c r="JU8" s="159"/>
      <c r="JV8" s="159"/>
      <c r="JW8" s="159"/>
      <c r="JX8" s="159"/>
      <c r="JY8" s="159"/>
      <c r="JZ8" s="159"/>
      <c r="KA8" s="159"/>
      <c r="KB8" s="159"/>
      <c r="KC8" s="159"/>
      <c r="KD8" s="159"/>
      <c r="KE8" s="159"/>
      <c r="KF8" s="159"/>
      <c r="KG8" s="159"/>
      <c r="KH8" s="76"/>
      <c r="KI8" s="76"/>
      <c r="KJ8" s="76"/>
      <c r="KK8" s="76"/>
      <c r="KL8" s="76"/>
      <c r="KM8" s="76"/>
      <c r="KN8" s="76"/>
      <c r="KO8" s="76"/>
      <c r="KP8" s="76"/>
      <c r="KQ8" s="76"/>
      <c r="KR8" s="76"/>
      <c r="KS8" s="76"/>
      <c r="KT8" s="76"/>
      <c r="KU8" s="76"/>
      <c r="KV8" s="76"/>
      <c r="KW8" s="76"/>
      <c r="KX8" s="76"/>
      <c r="KY8" s="76"/>
      <c r="KZ8" s="76"/>
      <c r="LA8" s="76"/>
      <c r="LB8" s="76"/>
      <c r="LC8" s="76"/>
      <c r="LD8" s="76"/>
      <c r="LE8" s="76"/>
      <c r="LF8" s="76"/>
      <c r="LG8" s="76"/>
      <c r="LH8" s="76"/>
      <c r="LI8" s="76"/>
      <c r="LJ8" s="76"/>
      <c r="LK8" s="76"/>
      <c r="LL8" s="76"/>
      <c r="LM8" s="76"/>
      <c r="LN8" s="76"/>
      <c r="LO8" s="76"/>
      <c r="LP8" s="76"/>
      <c r="LQ8" s="76"/>
      <c r="LR8" s="76"/>
      <c r="LS8" s="76"/>
      <c r="LT8" s="76"/>
      <c r="LU8" s="76"/>
      <c r="LV8" s="76"/>
      <c r="LW8" s="76"/>
      <c r="LX8" s="76"/>
      <c r="LY8" s="76"/>
      <c r="LZ8" s="76"/>
      <c r="MA8" s="105"/>
      <c r="MB8" s="105"/>
      <c r="MC8" s="105"/>
      <c r="MD8" s="105"/>
      <c r="ME8" s="105"/>
      <c r="MF8" s="105"/>
      <c r="MG8" s="105"/>
      <c r="MH8" s="105"/>
      <c r="MI8" s="105"/>
      <c r="MJ8" s="105"/>
      <c r="MK8" s="105"/>
      <c r="ML8" s="105"/>
      <c r="MM8" s="105"/>
      <c r="MN8" s="105"/>
      <c r="MO8" s="105"/>
      <c r="MP8" s="105"/>
      <c r="MQ8" s="105"/>
      <c r="MR8" s="105"/>
      <c r="MS8" s="105"/>
      <c r="MT8" s="105"/>
      <c r="MU8" s="105"/>
      <c r="MV8" s="105"/>
      <c r="MW8" s="105"/>
      <c r="MX8" s="105"/>
      <c r="MY8" s="105"/>
      <c r="MZ8" s="105"/>
      <c r="NA8" s="105"/>
      <c r="NB8" s="105"/>
      <c r="NC8" s="105"/>
      <c r="ND8" s="105"/>
      <c r="NE8" s="105"/>
      <c r="NF8" s="105"/>
      <c r="NG8" s="105"/>
      <c r="NH8" s="105"/>
      <c r="NI8" s="105"/>
      <c r="NJ8" s="105"/>
      <c r="NK8" s="105"/>
      <c r="NL8" s="105"/>
      <c r="NM8" s="105"/>
      <c r="NN8" s="105"/>
      <c r="NO8" s="105"/>
      <c r="NP8" s="105"/>
      <c r="NQ8" s="105"/>
      <c r="NR8" s="105"/>
      <c r="NS8" s="105"/>
      <c r="NT8" s="105"/>
      <c r="NU8" s="105"/>
      <c r="NV8" s="105"/>
      <c r="NW8" s="105"/>
      <c r="NX8" s="105"/>
      <c r="NY8" s="105"/>
      <c r="NZ8" s="105"/>
      <c r="OA8" s="105"/>
      <c r="OB8" s="105"/>
      <c r="OC8" s="134"/>
      <c r="OD8" s="134"/>
      <c r="OE8" s="134"/>
      <c r="OF8" s="134"/>
      <c r="OG8" s="134"/>
      <c r="OH8" s="134"/>
      <c r="OI8" s="134"/>
      <c r="OJ8" s="134"/>
      <c r="OK8" s="134"/>
      <c r="OL8" s="134"/>
      <c r="OM8" s="134"/>
      <c r="ON8" s="134"/>
      <c r="OO8" s="134"/>
      <c r="OP8" s="134"/>
      <c r="OQ8" s="134"/>
      <c r="OR8" s="134"/>
      <c r="OS8" s="134"/>
      <c r="OT8" s="134"/>
      <c r="OU8" s="134"/>
      <c r="OV8" s="134"/>
      <c r="OW8" s="134"/>
      <c r="OX8" s="134"/>
      <c r="OY8" s="134"/>
      <c r="OZ8" s="134"/>
      <c r="PA8" s="134"/>
      <c r="PB8" s="134"/>
      <c r="PC8" s="134"/>
      <c r="PD8" s="134"/>
      <c r="PE8" s="134"/>
      <c r="PF8" s="134"/>
      <c r="PG8" s="162"/>
      <c r="PH8" s="162"/>
      <c r="PI8" s="162"/>
      <c r="PJ8" s="162"/>
      <c r="PK8" s="162"/>
      <c r="PL8" s="162"/>
      <c r="PM8" s="162"/>
      <c r="PN8" s="162"/>
      <c r="PO8" s="162"/>
      <c r="PP8" s="162"/>
      <c r="PQ8" s="162"/>
      <c r="PR8" s="162"/>
      <c r="PS8" s="162"/>
      <c r="PT8" s="162"/>
      <c r="PU8" s="162"/>
      <c r="PV8" s="162"/>
      <c r="PW8" s="162"/>
      <c r="PX8" s="162"/>
      <c r="PY8" s="162"/>
      <c r="PZ8" s="162"/>
      <c r="QA8" s="162"/>
      <c r="QB8" s="162"/>
      <c r="QC8" s="162"/>
      <c r="QD8" s="162"/>
      <c r="QE8" s="162"/>
      <c r="QF8" s="162"/>
      <c r="QG8" s="162"/>
      <c r="QH8" s="162"/>
      <c r="QI8" s="162"/>
      <c r="QJ8" s="162"/>
      <c r="QK8" s="162"/>
      <c r="QL8" s="162"/>
      <c r="QM8" s="162"/>
      <c r="QN8" s="162"/>
      <c r="QO8" s="162"/>
      <c r="QP8" s="162"/>
      <c r="QQ8" s="127"/>
      <c r="QR8" s="127"/>
      <c r="QS8" s="127"/>
      <c r="QT8" s="127"/>
      <c r="QU8" s="127"/>
      <c r="QV8" s="127"/>
      <c r="QW8" s="127"/>
      <c r="QX8" s="127"/>
      <c r="QY8" s="127"/>
      <c r="QZ8" s="127"/>
      <c r="RA8" s="127"/>
      <c r="RB8" s="127"/>
      <c r="RC8" s="127"/>
      <c r="RD8" s="127"/>
      <c r="RE8" s="127"/>
      <c r="RF8" s="127"/>
      <c r="RG8" s="127"/>
      <c r="RH8" s="127"/>
      <c r="RI8" s="127"/>
      <c r="RJ8" s="127"/>
      <c r="RK8" s="127"/>
      <c r="RL8" s="127"/>
      <c r="RM8" s="127"/>
      <c r="RN8" s="127"/>
      <c r="RO8" s="127"/>
      <c r="RP8" s="127"/>
      <c r="RQ8" s="127"/>
      <c r="RR8" s="127"/>
      <c r="RS8" s="127"/>
      <c r="RT8" s="127"/>
      <c r="RU8" s="127"/>
      <c r="RV8" s="127"/>
      <c r="RW8" s="127"/>
      <c r="RX8" s="162"/>
      <c r="RY8" s="162"/>
      <c r="RZ8" s="162"/>
      <c r="SA8" s="162"/>
      <c r="SB8" s="162"/>
      <c r="SC8" s="162"/>
      <c r="SD8" s="162"/>
      <c r="SE8" s="162"/>
      <c r="SF8" s="162"/>
      <c r="SG8" s="162"/>
      <c r="SH8" s="162"/>
      <c r="SI8" s="162"/>
      <c r="SJ8" s="162"/>
      <c r="SK8" s="162"/>
      <c r="SL8" s="162"/>
      <c r="SM8" s="162"/>
      <c r="SN8" s="162"/>
      <c r="SO8" s="162"/>
      <c r="SP8" s="162"/>
      <c r="SQ8" s="162"/>
      <c r="SR8" s="162"/>
      <c r="SS8" s="162"/>
      <c r="ST8" s="162"/>
      <c r="SU8" s="162"/>
      <c r="SV8" s="162"/>
      <c r="SW8" s="162"/>
      <c r="SX8" s="162"/>
      <c r="SY8" s="162"/>
      <c r="SZ8" s="162"/>
      <c r="TA8" s="162"/>
      <c r="TB8" s="162"/>
      <c r="TC8" s="162"/>
      <c r="TD8" s="162"/>
      <c r="TE8" s="162"/>
      <c r="TF8" s="162"/>
      <c r="TG8" s="162"/>
      <c r="TH8" s="162"/>
      <c r="TI8" s="162"/>
      <c r="TJ8" s="162"/>
      <c r="TK8" s="162"/>
      <c r="TL8" s="162"/>
      <c r="TM8" s="162"/>
      <c r="TN8" s="66"/>
      <c r="TO8" s="66"/>
      <c r="TP8" s="66"/>
      <c r="TQ8" s="66"/>
      <c r="TR8" s="66"/>
      <c r="TS8" s="66"/>
      <c r="TT8" s="66"/>
      <c r="TU8" s="66"/>
      <c r="TV8" s="66"/>
      <c r="TW8" s="66"/>
      <c r="TX8" s="66"/>
      <c r="TY8" s="66"/>
      <c r="TZ8" s="66"/>
      <c r="UA8" s="66"/>
      <c r="UB8" s="66"/>
      <c r="UC8" s="66"/>
      <c r="UD8" s="66"/>
      <c r="UE8" s="66"/>
      <c r="UF8" s="66"/>
      <c r="UG8" s="66"/>
      <c r="UH8" s="66"/>
      <c r="UI8" s="66"/>
      <c r="UJ8" s="66"/>
      <c r="UK8" s="66"/>
      <c r="UL8" s="66"/>
      <c r="UM8" s="66"/>
      <c r="UN8" s="66"/>
      <c r="UO8" s="66"/>
      <c r="UP8" s="66"/>
      <c r="UQ8" s="66"/>
      <c r="UR8" s="66"/>
      <c r="US8" s="66"/>
      <c r="UT8" s="66"/>
      <c r="UU8" s="66"/>
      <c r="UV8" s="66"/>
      <c r="UW8" s="66"/>
      <c r="UX8" s="66"/>
      <c r="UY8" s="66"/>
      <c r="UZ8" s="66"/>
      <c r="VA8" s="66"/>
      <c r="VB8" s="66"/>
      <c r="VC8" s="66"/>
      <c r="VD8" s="66"/>
      <c r="VE8" s="66"/>
      <c r="VF8" s="66"/>
      <c r="VG8" s="66"/>
      <c r="VH8" s="66"/>
      <c r="VI8" s="66"/>
      <c r="VJ8" s="66"/>
      <c r="VK8" s="66"/>
      <c r="VL8" s="66"/>
      <c r="VM8" s="66"/>
      <c r="VN8" s="66"/>
      <c r="VO8" s="66"/>
      <c r="VP8" s="66"/>
      <c r="VQ8" s="66"/>
      <c r="VR8" s="66"/>
      <c r="VS8" s="66"/>
      <c r="VT8" s="66"/>
      <c r="VU8" s="66"/>
      <c r="VV8" s="66"/>
      <c r="VW8" s="66"/>
      <c r="VX8" s="66"/>
      <c r="VY8" s="66"/>
      <c r="VZ8" s="66"/>
      <c r="WA8" s="66"/>
      <c r="WB8" s="66"/>
      <c r="WC8" s="66"/>
      <c r="WD8" s="66"/>
      <c r="WE8" s="66"/>
      <c r="WF8" s="66"/>
      <c r="WG8" s="66"/>
      <c r="WH8" s="66"/>
      <c r="WI8" s="66"/>
      <c r="WJ8" s="66"/>
      <c r="WK8" s="66"/>
      <c r="WL8" s="66"/>
      <c r="WM8" s="66"/>
      <c r="WN8" s="66"/>
      <c r="WO8" s="66"/>
      <c r="WP8" s="66"/>
      <c r="WQ8" s="66"/>
      <c r="WR8" s="66"/>
      <c r="WS8" s="66"/>
      <c r="WT8" s="66"/>
      <c r="WU8" s="66"/>
      <c r="WV8" s="66"/>
      <c r="WW8" s="66"/>
      <c r="WX8" s="66"/>
      <c r="WY8" s="66"/>
      <c r="WZ8" s="66"/>
      <c r="XA8" s="66"/>
      <c r="XB8" s="66"/>
      <c r="XC8" s="66"/>
      <c r="XD8" s="66"/>
      <c r="XE8" s="66"/>
      <c r="XF8" s="66"/>
      <c r="XG8" s="66"/>
      <c r="XH8" s="66"/>
      <c r="XI8" s="66"/>
      <c r="XJ8" s="66"/>
      <c r="XK8" s="66"/>
      <c r="XL8" s="66"/>
      <c r="XM8" s="66"/>
      <c r="XN8" s="66"/>
      <c r="XO8" s="66"/>
      <c r="XP8" s="66"/>
      <c r="XQ8" s="66"/>
      <c r="XR8" s="66"/>
      <c r="XS8" s="66"/>
      <c r="XT8" s="66"/>
      <c r="XU8" s="66"/>
      <c r="XV8" s="66"/>
      <c r="XW8" s="66"/>
      <c r="XX8" s="66"/>
      <c r="XY8" s="66"/>
      <c r="XZ8" s="66"/>
      <c r="YA8" s="66"/>
      <c r="YB8" s="66"/>
      <c r="YC8" s="66"/>
      <c r="YD8" s="66"/>
      <c r="YE8" s="66"/>
      <c r="YF8" s="66"/>
      <c r="YG8" s="66"/>
      <c r="YH8" s="66"/>
      <c r="YI8" s="66"/>
      <c r="YJ8" s="66"/>
      <c r="YK8" s="66"/>
      <c r="YL8" s="66"/>
      <c r="YM8" s="66"/>
      <c r="YN8" s="66"/>
      <c r="YO8" s="66"/>
      <c r="YP8" s="66"/>
      <c r="YQ8" s="66"/>
      <c r="YR8" s="66"/>
      <c r="YS8" s="66"/>
      <c r="YT8" s="66"/>
      <c r="YU8" s="66"/>
      <c r="YV8" s="66"/>
      <c r="YW8" s="66"/>
      <c r="YX8" s="66"/>
      <c r="YY8" s="66"/>
      <c r="YZ8" s="66"/>
      <c r="ZA8" s="66"/>
      <c r="ZB8" s="66"/>
      <c r="ZC8" s="66"/>
      <c r="ZD8" s="66"/>
      <c r="ZE8" s="66"/>
      <c r="ZF8" s="66"/>
      <c r="ZG8" s="66"/>
      <c r="ZH8" s="66"/>
      <c r="ZI8" s="66"/>
      <c r="ZJ8" s="66"/>
      <c r="ZK8" s="66"/>
      <c r="ZL8" s="66"/>
      <c r="ZM8" s="66"/>
      <c r="ZN8" s="66"/>
      <c r="ZO8" s="66"/>
      <c r="ZP8" s="66"/>
    </row>
    <row r="9" spans="1:692" ht="18" hidden="1" customHeight="1">
      <c r="A9" s="101"/>
      <c r="B9" s="101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157"/>
      <c r="CA9" s="105"/>
      <c r="CB9" s="105"/>
      <c r="CC9" s="105"/>
      <c r="CD9" s="105"/>
      <c r="CE9" s="105"/>
      <c r="CF9" s="105"/>
      <c r="CG9" s="105"/>
      <c r="CH9" s="105"/>
      <c r="CI9" s="105"/>
      <c r="CJ9" s="105"/>
      <c r="CK9" s="105"/>
      <c r="CL9" s="105"/>
      <c r="CM9" s="105"/>
      <c r="CN9" s="105"/>
      <c r="CO9" s="105"/>
      <c r="CP9" s="105"/>
      <c r="CQ9" s="105"/>
      <c r="CR9" s="105"/>
      <c r="CS9" s="105"/>
      <c r="CT9" s="105"/>
      <c r="CU9" s="105"/>
      <c r="CV9" s="105"/>
      <c r="CW9" s="105"/>
      <c r="CX9" s="105"/>
      <c r="CY9" s="105"/>
      <c r="CZ9" s="105"/>
      <c r="DA9" s="105"/>
      <c r="DB9" s="105"/>
      <c r="DC9" s="105"/>
      <c r="DD9" s="105"/>
      <c r="DE9" s="105"/>
      <c r="DF9" s="105"/>
      <c r="DG9" s="105"/>
      <c r="DH9" s="105"/>
      <c r="DI9" s="105"/>
      <c r="DJ9" s="105"/>
      <c r="DK9" s="105"/>
      <c r="DL9" s="105"/>
      <c r="DM9" s="105"/>
      <c r="DN9" s="105"/>
      <c r="DO9" s="105"/>
      <c r="DP9" s="105"/>
      <c r="DQ9" s="105"/>
      <c r="DR9" s="105"/>
      <c r="DS9" s="105"/>
      <c r="DT9" s="105"/>
      <c r="DU9" s="105"/>
      <c r="DV9" s="159"/>
      <c r="DW9" s="159"/>
      <c r="DX9" s="159"/>
      <c r="DY9" s="159"/>
      <c r="DZ9" s="159"/>
      <c r="EA9" s="159"/>
      <c r="EB9" s="159"/>
      <c r="EC9" s="159"/>
      <c r="ED9" s="159"/>
      <c r="EE9" s="159"/>
      <c r="EF9" s="159"/>
      <c r="EG9" s="159"/>
      <c r="EH9" s="159"/>
      <c r="EI9" s="159"/>
      <c r="EJ9" s="159"/>
      <c r="EK9" s="159"/>
      <c r="EL9" s="159"/>
      <c r="EM9" s="159"/>
      <c r="EN9" s="159"/>
      <c r="EO9" s="159"/>
      <c r="EP9" s="159"/>
      <c r="EQ9" s="159"/>
      <c r="ER9" s="159"/>
      <c r="ES9" s="159"/>
      <c r="ET9" s="159"/>
      <c r="EU9" s="159"/>
      <c r="EV9" s="159"/>
      <c r="EW9" s="159"/>
      <c r="EX9" s="159"/>
      <c r="EY9" s="159"/>
      <c r="EZ9" s="159"/>
      <c r="FA9" s="159"/>
      <c r="FB9" s="159"/>
      <c r="FC9" s="159"/>
      <c r="FD9" s="159"/>
      <c r="FE9" s="159"/>
      <c r="FF9" s="159"/>
      <c r="FG9" s="159"/>
      <c r="FH9" s="159"/>
      <c r="FI9" s="159"/>
      <c r="FJ9" s="159"/>
      <c r="FK9" s="159"/>
      <c r="FL9" s="159"/>
      <c r="FM9" s="159"/>
      <c r="FN9" s="159"/>
      <c r="FO9" s="159"/>
      <c r="FP9" s="159"/>
      <c r="FQ9" s="159"/>
      <c r="FR9" s="159"/>
      <c r="FS9" s="159"/>
      <c r="FT9" s="159"/>
      <c r="FU9" s="159"/>
      <c r="FV9" s="159"/>
      <c r="FW9" s="159"/>
      <c r="FX9" s="159"/>
      <c r="FY9" s="159"/>
      <c r="FZ9" s="159"/>
      <c r="GA9" s="159"/>
      <c r="GB9" s="159"/>
      <c r="GC9" s="159"/>
      <c r="GD9" s="159"/>
      <c r="GE9" s="159"/>
      <c r="GF9" s="159"/>
      <c r="GG9" s="159"/>
      <c r="GH9" s="159"/>
      <c r="GI9" s="159"/>
      <c r="GJ9" s="159"/>
      <c r="GK9" s="159"/>
      <c r="GL9" s="159"/>
      <c r="GM9" s="159"/>
      <c r="GN9" s="159"/>
      <c r="GO9" s="159"/>
      <c r="GP9" s="159"/>
      <c r="GQ9" s="159"/>
      <c r="GR9" s="159"/>
      <c r="GS9" s="159"/>
      <c r="GT9" s="159"/>
      <c r="GU9" s="159"/>
      <c r="GV9" s="159"/>
      <c r="GW9" s="159"/>
      <c r="GX9" s="159"/>
      <c r="GY9" s="159"/>
      <c r="GZ9" s="159"/>
      <c r="HA9" s="159"/>
      <c r="HB9" s="159"/>
      <c r="HC9" s="159"/>
      <c r="HD9" s="159"/>
      <c r="HE9" s="159"/>
      <c r="HF9" s="159"/>
      <c r="HG9" s="159"/>
      <c r="HH9" s="159"/>
      <c r="HI9" s="159"/>
      <c r="HJ9" s="159"/>
      <c r="HK9" s="159"/>
      <c r="HL9" s="159"/>
      <c r="HM9" s="159"/>
      <c r="HN9" s="159"/>
      <c r="HO9" s="159"/>
      <c r="HP9" s="159"/>
      <c r="HQ9" s="159"/>
      <c r="HR9" s="159"/>
      <c r="HS9" s="159"/>
      <c r="HT9" s="159"/>
      <c r="HU9" s="159"/>
      <c r="HV9" s="159"/>
      <c r="HW9" s="159"/>
      <c r="HX9" s="159"/>
      <c r="HY9" s="159"/>
      <c r="HZ9" s="159"/>
      <c r="IA9" s="159"/>
      <c r="IB9" s="159"/>
      <c r="IC9" s="159"/>
      <c r="ID9" s="159"/>
      <c r="IE9" s="159"/>
      <c r="IF9" s="159"/>
      <c r="IG9" s="159"/>
      <c r="IH9" s="159"/>
      <c r="II9" s="159"/>
      <c r="IJ9" s="159"/>
      <c r="IK9" s="159"/>
      <c r="IL9" s="159"/>
      <c r="IM9" s="159"/>
      <c r="IN9" s="159"/>
      <c r="IO9" s="159"/>
      <c r="IP9" s="159"/>
      <c r="IQ9" s="159"/>
      <c r="IR9" s="159"/>
      <c r="IS9" s="159"/>
      <c r="IT9" s="159"/>
      <c r="IU9" s="159"/>
      <c r="IV9" s="159"/>
      <c r="IW9" s="159"/>
      <c r="IX9" s="159"/>
      <c r="IY9" s="159"/>
      <c r="IZ9" s="159"/>
      <c r="JA9" s="159"/>
      <c r="JB9" s="159"/>
      <c r="JC9" s="159"/>
      <c r="JD9" s="159"/>
      <c r="JE9" s="159"/>
      <c r="JF9" s="159"/>
      <c r="JG9" s="159"/>
      <c r="JH9" s="159"/>
      <c r="JI9" s="159"/>
      <c r="JJ9" s="159"/>
      <c r="JK9" s="159"/>
      <c r="JL9" s="159"/>
      <c r="JM9" s="159"/>
      <c r="JN9" s="159"/>
      <c r="JO9" s="159"/>
      <c r="JP9" s="159"/>
      <c r="JQ9" s="159"/>
      <c r="JR9" s="159"/>
      <c r="JS9" s="159"/>
      <c r="JT9" s="159"/>
      <c r="JU9" s="159"/>
      <c r="JV9" s="159"/>
      <c r="JW9" s="159"/>
      <c r="JX9" s="159"/>
      <c r="JY9" s="159"/>
      <c r="JZ9" s="159"/>
      <c r="KA9" s="159"/>
      <c r="KB9" s="159"/>
      <c r="KC9" s="159"/>
      <c r="KD9" s="159"/>
      <c r="KE9" s="159"/>
      <c r="KF9" s="159"/>
      <c r="KG9" s="159"/>
      <c r="KH9" s="76"/>
      <c r="KI9" s="76"/>
      <c r="KJ9" s="76"/>
      <c r="KK9" s="76"/>
      <c r="KL9" s="76"/>
      <c r="KM9" s="76"/>
      <c r="KN9" s="76"/>
      <c r="KO9" s="76"/>
      <c r="KP9" s="76"/>
      <c r="KQ9" s="76"/>
      <c r="KR9" s="76"/>
      <c r="KS9" s="76"/>
      <c r="KT9" s="76"/>
      <c r="KU9" s="76"/>
      <c r="KV9" s="76"/>
      <c r="KW9" s="76"/>
      <c r="KX9" s="76"/>
      <c r="KY9" s="76"/>
      <c r="KZ9" s="76"/>
      <c r="LA9" s="76"/>
      <c r="LB9" s="76"/>
      <c r="LC9" s="76"/>
      <c r="LD9" s="76"/>
      <c r="LE9" s="76"/>
      <c r="LF9" s="76"/>
      <c r="LG9" s="76"/>
      <c r="LH9" s="76"/>
      <c r="LI9" s="76"/>
      <c r="LJ9" s="76"/>
      <c r="LK9" s="76"/>
      <c r="LL9" s="76"/>
      <c r="LM9" s="76"/>
      <c r="LN9" s="76"/>
      <c r="LO9" s="76"/>
      <c r="LP9" s="76"/>
      <c r="LQ9" s="76"/>
      <c r="LR9" s="76"/>
      <c r="LS9" s="76"/>
      <c r="LT9" s="76"/>
      <c r="LU9" s="76"/>
      <c r="LV9" s="76"/>
      <c r="LW9" s="76"/>
      <c r="LX9" s="76"/>
      <c r="LY9" s="76"/>
      <c r="LZ9" s="76"/>
      <c r="MA9" s="105"/>
      <c r="MB9" s="105"/>
      <c r="MC9" s="105"/>
      <c r="MD9" s="105"/>
      <c r="ME9" s="105"/>
      <c r="MF9" s="105"/>
      <c r="MG9" s="105"/>
      <c r="MH9" s="105"/>
      <c r="MI9" s="105"/>
      <c r="MJ9" s="105"/>
      <c r="MK9" s="105"/>
      <c r="ML9" s="105"/>
      <c r="MM9" s="105"/>
      <c r="MN9" s="105"/>
      <c r="MO9" s="105"/>
      <c r="MP9" s="105"/>
      <c r="MQ9" s="105"/>
      <c r="MR9" s="105"/>
      <c r="MS9" s="105"/>
      <c r="MT9" s="105"/>
      <c r="MU9" s="105"/>
      <c r="MV9" s="105"/>
      <c r="MW9" s="105"/>
      <c r="MX9" s="105"/>
      <c r="MY9" s="105"/>
      <c r="MZ9" s="105"/>
      <c r="NA9" s="105"/>
      <c r="NB9" s="105"/>
      <c r="NC9" s="105"/>
      <c r="ND9" s="105"/>
      <c r="NE9" s="105"/>
      <c r="NF9" s="105"/>
      <c r="NG9" s="105"/>
      <c r="NH9" s="105"/>
      <c r="NI9" s="105"/>
      <c r="NJ9" s="105"/>
      <c r="NK9" s="105"/>
      <c r="NL9" s="105"/>
      <c r="NM9" s="105"/>
      <c r="NN9" s="105"/>
      <c r="NO9" s="105"/>
      <c r="NP9" s="105"/>
      <c r="NQ9" s="105"/>
      <c r="NR9" s="105"/>
      <c r="NS9" s="105"/>
      <c r="NT9" s="105"/>
      <c r="NU9" s="105"/>
      <c r="NV9" s="105"/>
      <c r="NW9" s="105"/>
      <c r="NX9" s="105"/>
      <c r="NY9" s="105"/>
      <c r="NZ9" s="105"/>
      <c r="OA9" s="105"/>
      <c r="OB9" s="105"/>
      <c r="OC9" s="134"/>
      <c r="OD9" s="134"/>
      <c r="OE9" s="134"/>
      <c r="OF9" s="134"/>
      <c r="OG9" s="134"/>
      <c r="OH9" s="134"/>
      <c r="OI9" s="134"/>
      <c r="OJ9" s="134"/>
      <c r="OK9" s="134"/>
      <c r="OL9" s="134"/>
      <c r="OM9" s="134"/>
      <c r="ON9" s="134"/>
      <c r="OO9" s="134"/>
      <c r="OP9" s="134"/>
      <c r="OQ9" s="134"/>
      <c r="OR9" s="134"/>
      <c r="OS9" s="134"/>
      <c r="OT9" s="134"/>
      <c r="OU9" s="134"/>
      <c r="OV9" s="134"/>
      <c r="OW9" s="134"/>
      <c r="OX9" s="134"/>
      <c r="OY9" s="134"/>
      <c r="OZ9" s="134"/>
      <c r="PA9" s="134"/>
      <c r="PB9" s="134"/>
      <c r="PC9" s="134"/>
      <c r="PD9" s="134"/>
      <c r="PE9" s="134"/>
      <c r="PF9" s="134"/>
      <c r="PG9" s="162"/>
      <c r="PH9" s="162"/>
      <c r="PI9" s="162"/>
      <c r="PJ9" s="162"/>
      <c r="PK9" s="162"/>
      <c r="PL9" s="162"/>
      <c r="PM9" s="162"/>
      <c r="PN9" s="162"/>
      <c r="PO9" s="162"/>
      <c r="PP9" s="162"/>
      <c r="PQ9" s="162"/>
      <c r="PR9" s="162"/>
      <c r="PS9" s="162"/>
      <c r="PT9" s="162"/>
      <c r="PU9" s="162"/>
      <c r="PV9" s="162"/>
      <c r="PW9" s="162"/>
      <c r="PX9" s="162"/>
      <c r="PY9" s="162"/>
      <c r="PZ9" s="162"/>
      <c r="QA9" s="162"/>
      <c r="QB9" s="162"/>
      <c r="QC9" s="162"/>
      <c r="QD9" s="162"/>
      <c r="QE9" s="162"/>
      <c r="QF9" s="162"/>
      <c r="QG9" s="162"/>
      <c r="QH9" s="162"/>
      <c r="QI9" s="162"/>
      <c r="QJ9" s="162"/>
      <c r="QK9" s="162"/>
      <c r="QL9" s="162"/>
      <c r="QM9" s="162"/>
      <c r="QN9" s="162"/>
      <c r="QO9" s="162"/>
      <c r="QP9" s="162"/>
      <c r="QQ9" s="127"/>
      <c r="QR9" s="127"/>
      <c r="QS9" s="127"/>
      <c r="QT9" s="127"/>
      <c r="QU9" s="127"/>
      <c r="QV9" s="127"/>
      <c r="QW9" s="127"/>
      <c r="QX9" s="127"/>
      <c r="QY9" s="127"/>
      <c r="QZ9" s="127"/>
      <c r="RA9" s="127"/>
      <c r="RB9" s="127"/>
      <c r="RC9" s="127"/>
      <c r="RD9" s="127"/>
      <c r="RE9" s="127"/>
      <c r="RF9" s="127"/>
      <c r="RG9" s="127"/>
      <c r="RH9" s="127"/>
      <c r="RI9" s="127"/>
      <c r="RJ9" s="127"/>
      <c r="RK9" s="127"/>
      <c r="RL9" s="127"/>
      <c r="RM9" s="127"/>
      <c r="RN9" s="127"/>
      <c r="RO9" s="127"/>
      <c r="RP9" s="127"/>
      <c r="RQ9" s="127"/>
      <c r="RR9" s="127"/>
      <c r="RS9" s="127"/>
      <c r="RT9" s="127"/>
      <c r="RU9" s="127"/>
      <c r="RV9" s="127"/>
      <c r="RW9" s="127"/>
      <c r="RX9" s="162"/>
      <c r="RY9" s="162"/>
      <c r="RZ9" s="162"/>
      <c r="SA9" s="162"/>
      <c r="SB9" s="162"/>
      <c r="SC9" s="162"/>
      <c r="SD9" s="162"/>
      <c r="SE9" s="162"/>
      <c r="SF9" s="162"/>
      <c r="SG9" s="162"/>
      <c r="SH9" s="162"/>
      <c r="SI9" s="162"/>
      <c r="SJ9" s="162"/>
      <c r="SK9" s="162"/>
      <c r="SL9" s="162"/>
      <c r="SM9" s="162"/>
      <c r="SN9" s="162"/>
      <c r="SO9" s="162"/>
      <c r="SP9" s="162"/>
      <c r="SQ9" s="162"/>
      <c r="SR9" s="162"/>
      <c r="SS9" s="162"/>
      <c r="ST9" s="162"/>
      <c r="SU9" s="162"/>
      <c r="SV9" s="162"/>
      <c r="SW9" s="162"/>
      <c r="SX9" s="162"/>
      <c r="SY9" s="162"/>
      <c r="SZ9" s="162"/>
      <c r="TA9" s="162"/>
      <c r="TB9" s="162"/>
      <c r="TC9" s="162"/>
      <c r="TD9" s="162"/>
      <c r="TE9" s="162"/>
      <c r="TF9" s="162"/>
      <c r="TG9" s="162"/>
      <c r="TH9" s="162"/>
      <c r="TI9" s="162"/>
      <c r="TJ9" s="162"/>
      <c r="TK9" s="162"/>
      <c r="TL9" s="162"/>
      <c r="TM9" s="162"/>
      <c r="TN9" s="66"/>
      <c r="TO9" s="66"/>
      <c r="TP9" s="66"/>
      <c r="TQ9" s="66"/>
      <c r="TR9" s="66"/>
      <c r="TS9" s="66"/>
      <c r="TT9" s="66"/>
      <c r="TU9" s="66"/>
      <c r="TV9" s="66"/>
      <c r="TW9" s="66"/>
      <c r="TX9" s="66"/>
      <c r="TY9" s="66"/>
      <c r="TZ9" s="66"/>
      <c r="UA9" s="66"/>
      <c r="UB9" s="66"/>
      <c r="UC9" s="66"/>
      <c r="UD9" s="66"/>
      <c r="UE9" s="66"/>
      <c r="UF9" s="66"/>
      <c r="UG9" s="66"/>
      <c r="UH9" s="66"/>
      <c r="UI9" s="66"/>
      <c r="UJ9" s="66"/>
      <c r="UK9" s="66"/>
      <c r="UL9" s="66"/>
      <c r="UM9" s="66"/>
      <c r="UN9" s="66"/>
      <c r="UO9" s="66"/>
      <c r="UP9" s="66"/>
      <c r="UQ9" s="66"/>
      <c r="UR9" s="66"/>
      <c r="US9" s="66"/>
      <c r="UT9" s="66"/>
      <c r="UU9" s="66"/>
      <c r="UV9" s="66"/>
      <c r="UW9" s="66"/>
      <c r="UX9" s="66"/>
      <c r="UY9" s="66"/>
      <c r="UZ9" s="66"/>
      <c r="VA9" s="66"/>
      <c r="VB9" s="66"/>
      <c r="VC9" s="66"/>
      <c r="VD9" s="66"/>
      <c r="VE9" s="66"/>
      <c r="VF9" s="66"/>
      <c r="VG9" s="66"/>
      <c r="VH9" s="66"/>
      <c r="VI9" s="66"/>
      <c r="VJ9" s="66"/>
      <c r="VK9" s="66"/>
      <c r="VL9" s="66"/>
      <c r="VM9" s="66"/>
      <c r="VN9" s="66"/>
      <c r="VO9" s="66"/>
      <c r="VP9" s="66"/>
      <c r="VQ9" s="66"/>
      <c r="VR9" s="66"/>
      <c r="VS9" s="66"/>
      <c r="VT9" s="66"/>
      <c r="VU9" s="66"/>
      <c r="VV9" s="66"/>
      <c r="VW9" s="66"/>
      <c r="VX9" s="66"/>
      <c r="VY9" s="66"/>
      <c r="VZ9" s="66"/>
      <c r="WA9" s="66"/>
      <c r="WB9" s="66"/>
      <c r="WC9" s="66"/>
      <c r="WD9" s="66"/>
      <c r="WE9" s="66"/>
      <c r="WF9" s="66"/>
      <c r="WG9" s="66"/>
      <c r="WH9" s="66"/>
      <c r="WI9" s="66"/>
      <c r="WJ9" s="66"/>
      <c r="WK9" s="66"/>
      <c r="WL9" s="66"/>
      <c r="WM9" s="66"/>
      <c r="WN9" s="66"/>
      <c r="WO9" s="66"/>
      <c r="WP9" s="66"/>
      <c r="WQ9" s="66"/>
      <c r="WR9" s="66"/>
      <c r="WS9" s="66"/>
      <c r="WT9" s="66"/>
      <c r="WU9" s="66"/>
      <c r="WV9" s="66"/>
      <c r="WW9" s="66"/>
      <c r="WX9" s="66"/>
      <c r="WY9" s="66"/>
      <c r="WZ9" s="66"/>
      <c r="XA9" s="66"/>
      <c r="XB9" s="66"/>
      <c r="XC9" s="66"/>
      <c r="XD9" s="66"/>
      <c r="XE9" s="66"/>
      <c r="XF9" s="66"/>
      <c r="XG9" s="66"/>
      <c r="XH9" s="66"/>
      <c r="XI9" s="66"/>
      <c r="XJ9" s="66"/>
      <c r="XK9" s="66"/>
      <c r="XL9" s="66"/>
      <c r="XM9" s="66"/>
      <c r="XN9" s="66"/>
      <c r="XO9" s="66"/>
      <c r="XP9" s="66"/>
      <c r="XQ9" s="66"/>
      <c r="XR9" s="66"/>
      <c r="XS9" s="66"/>
      <c r="XT9" s="66"/>
      <c r="XU9" s="66"/>
      <c r="XV9" s="66"/>
      <c r="XW9" s="66"/>
      <c r="XX9" s="66"/>
      <c r="XY9" s="66"/>
      <c r="XZ9" s="66"/>
      <c r="YA9" s="66"/>
      <c r="YB9" s="66"/>
      <c r="YC9" s="66"/>
      <c r="YD9" s="66"/>
      <c r="YE9" s="66"/>
      <c r="YF9" s="66"/>
      <c r="YG9" s="66"/>
      <c r="YH9" s="66"/>
      <c r="YI9" s="66"/>
      <c r="YJ9" s="66"/>
      <c r="YK9" s="66"/>
      <c r="YL9" s="66"/>
      <c r="YM9" s="66"/>
      <c r="YN9" s="66"/>
      <c r="YO9" s="66"/>
      <c r="YP9" s="66"/>
      <c r="YQ9" s="66"/>
      <c r="YR9" s="66"/>
      <c r="YS9" s="66"/>
      <c r="YT9" s="66"/>
      <c r="YU9" s="66"/>
      <c r="YV9" s="66"/>
      <c r="YW9" s="66"/>
      <c r="YX9" s="66"/>
      <c r="YY9" s="66"/>
      <c r="YZ9" s="66"/>
      <c r="ZA9" s="66"/>
      <c r="ZB9" s="66"/>
      <c r="ZC9" s="66"/>
      <c r="ZD9" s="66"/>
      <c r="ZE9" s="66"/>
      <c r="ZF9" s="66"/>
      <c r="ZG9" s="66"/>
      <c r="ZH9" s="66"/>
      <c r="ZI9" s="66"/>
      <c r="ZJ9" s="66"/>
      <c r="ZK9" s="66"/>
      <c r="ZL9" s="66"/>
      <c r="ZM9" s="66"/>
      <c r="ZN9" s="66"/>
      <c r="ZO9" s="66"/>
      <c r="ZP9" s="66"/>
    </row>
    <row r="10" spans="1:692" ht="30" hidden="1" customHeight="1">
      <c r="A10" s="101"/>
      <c r="B10" s="101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158"/>
      <c r="CA10" s="106"/>
      <c r="CB10" s="106"/>
      <c r="CC10" s="106"/>
      <c r="CD10" s="106"/>
      <c r="CE10" s="106"/>
      <c r="CF10" s="106"/>
      <c r="CG10" s="106"/>
      <c r="CH10" s="106"/>
      <c r="CI10" s="106"/>
      <c r="CJ10" s="106"/>
      <c r="CK10" s="106"/>
      <c r="CL10" s="106"/>
      <c r="CM10" s="106"/>
      <c r="CN10" s="106"/>
      <c r="CO10" s="106"/>
      <c r="CP10" s="106"/>
      <c r="CQ10" s="106"/>
      <c r="CR10" s="106"/>
      <c r="CS10" s="106"/>
      <c r="CT10" s="106"/>
      <c r="CU10" s="106"/>
      <c r="CV10" s="106"/>
      <c r="CW10" s="106"/>
      <c r="CX10" s="106"/>
      <c r="CY10" s="106"/>
      <c r="CZ10" s="106"/>
      <c r="DA10" s="106"/>
      <c r="DB10" s="106"/>
      <c r="DC10" s="106"/>
      <c r="DD10" s="106"/>
      <c r="DE10" s="106"/>
      <c r="DF10" s="106"/>
      <c r="DG10" s="106"/>
      <c r="DH10" s="106"/>
      <c r="DI10" s="106"/>
      <c r="DJ10" s="106"/>
      <c r="DK10" s="106"/>
      <c r="DL10" s="106"/>
      <c r="DM10" s="106"/>
      <c r="DN10" s="106"/>
      <c r="DO10" s="106"/>
      <c r="DP10" s="106"/>
      <c r="DQ10" s="106"/>
      <c r="DR10" s="106"/>
      <c r="DS10" s="106"/>
      <c r="DT10" s="106"/>
      <c r="DU10" s="106"/>
      <c r="DV10" s="160"/>
      <c r="DW10" s="160"/>
      <c r="DX10" s="160"/>
      <c r="DY10" s="160"/>
      <c r="DZ10" s="160"/>
      <c r="EA10" s="160"/>
      <c r="EB10" s="160"/>
      <c r="EC10" s="160"/>
      <c r="ED10" s="160"/>
      <c r="EE10" s="160"/>
      <c r="EF10" s="160"/>
      <c r="EG10" s="160"/>
      <c r="EH10" s="160"/>
      <c r="EI10" s="160"/>
      <c r="EJ10" s="160"/>
      <c r="EK10" s="160"/>
      <c r="EL10" s="160"/>
      <c r="EM10" s="160"/>
      <c r="EN10" s="160"/>
      <c r="EO10" s="160"/>
      <c r="EP10" s="160"/>
      <c r="EQ10" s="160"/>
      <c r="ER10" s="160"/>
      <c r="ES10" s="160"/>
      <c r="ET10" s="160"/>
      <c r="EU10" s="160"/>
      <c r="EV10" s="160"/>
      <c r="EW10" s="160"/>
      <c r="EX10" s="160"/>
      <c r="EY10" s="160"/>
      <c r="EZ10" s="160"/>
      <c r="FA10" s="160"/>
      <c r="FB10" s="160"/>
      <c r="FC10" s="160"/>
      <c r="FD10" s="160"/>
      <c r="FE10" s="160"/>
      <c r="FF10" s="160"/>
      <c r="FG10" s="160"/>
      <c r="FH10" s="160"/>
      <c r="FI10" s="160"/>
      <c r="FJ10" s="160"/>
      <c r="FK10" s="160"/>
      <c r="FL10" s="160"/>
      <c r="FM10" s="160"/>
      <c r="FN10" s="160"/>
      <c r="FO10" s="160"/>
      <c r="FP10" s="160"/>
      <c r="FQ10" s="160"/>
      <c r="FR10" s="160"/>
      <c r="FS10" s="160"/>
      <c r="FT10" s="160"/>
      <c r="FU10" s="160"/>
      <c r="FV10" s="160"/>
      <c r="FW10" s="160"/>
      <c r="FX10" s="160"/>
      <c r="FY10" s="160"/>
      <c r="FZ10" s="160"/>
      <c r="GA10" s="160"/>
      <c r="GB10" s="160"/>
      <c r="GC10" s="160"/>
      <c r="GD10" s="160"/>
      <c r="GE10" s="160"/>
      <c r="GF10" s="160"/>
      <c r="GG10" s="160"/>
      <c r="GH10" s="160"/>
      <c r="GI10" s="160"/>
      <c r="GJ10" s="160"/>
      <c r="GK10" s="160"/>
      <c r="GL10" s="160"/>
      <c r="GM10" s="160"/>
      <c r="GN10" s="160"/>
      <c r="GO10" s="160"/>
      <c r="GP10" s="160"/>
      <c r="GQ10" s="160"/>
      <c r="GR10" s="160"/>
      <c r="GS10" s="160"/>
      <c r="GT10" s="160"/>
      <c r="GU10" s="160"/>
      <c r="GV10" s="160"/>
      <c r="GW10" s="160"/>
      <c r="GX10" s="160"/>
      <c r="GY10" s="160"/>
      <c r="GZ10" s="160"/>
      <c r="HA10" s="160"/>
      <c r="HB10" s="160"/>
      <c r="HC10" s="160"/>
      <c r="HD10" s="160"/>
      <c r="HE10" s="160"/>
      <c r="HF10" s="160"/>
      <c r="HG10" s="160"/>
      <c r="HH10" s="160"/>
      <c r="HI10" s="160"/>
      <c r="HJ10" s="160"/>
      <c r="HK10" s="160"/>
      <c r="HL10" s="160"/>
      <c r="HM10" s="160"/>
      <c r="HN10" s="160"/>
      <c r="HO10" s="160"/>
      <c r="HP10" s="160"/>
      <c r="HQ10" s="160"/>
      <c r="HR10" s="160"/>
      <c r="HS10" s="160"/>
      <c r="HT10" s="160"/>
      <c r="HU10" s="160"/>
      <c r="HV10" s="160"/>
      <c r="HW10" s="160"/>
      <c r="HX10" s="160"/>
      <c r="HY10" s="160"/>
      <c r="HZ10" s="160"/>
      <c r="IA10" s="160"/>
      <c r="IB10" s="160"/>
      <c r="IC10" s="160"/>
      <c r="ID10" s="160"/>
      <c r="IE10" s="160"/>
      <c r="IF10" s="160"/>
      <c r="IG10" s="160"/>
      <c r="IH10" s="160"/>
      <c r="II10" s="160"/>
      <c r="IJ10" s="160"/>
      <c r="IK10" s="160"/>
      <c r="IL10" s="160"/>
      <c r="IM10" s="160"/>
      <c r="IN10" s="160"/>
      <c r="IO10" s="160"/>
      <c r="IP10" s="160"/>
      <c r="IQ10" s="160"/>
      <c r="IR10" s="160"/>
      <c r="IS10" s="160"/>
      <c r="IT10" s="160"/>
      <c r="IU10" s="160"/>
      <c r="IV10" s="160"/>
      <c r="IW10" s="160"/>
      <c r="IX10" s="160"/>
      <c r="IY10" s="160"/>
      <c r="IZ10" s="160"/>
      <c r="JA10" s="160"/>
      <c r="JB10" s="160"/>
      <c r="JC10" s="160"/>
      <c r="JD10" s="160"/>
      <c r="JE10" s="160"/>
      <c r="JF10" s="160"/>
      <c r="JG10" s="160"/>
      <c r="JH10" s="160"/>
      <c r="JI10" s="160"/>
      <c r="JJ10" s="160"/>
      <c r="JK10" s="160"/>
      <c r="JL10" s="160"/>
      <c r="JM10" s="160"/>
      <c r="JN10" s="160"/>
      <c r="JO10" s="160"/>
      <c r="JP10" s="160"/>
      <c r="JQ10" s="160"/>
      <c r="JR10" s="160"/>
      <c r="JS10" s="160"/>
      <c r="JT10" s="160"/>
      <c r="JU10" s="160"/>
      <c r="JV10" s="160"/>
      <c r="JW10" s="160"/>
      <c r="JX10" s="160"/>
      <c r="JY10" s="160"/>
      <c r="JZ10" s="160"/>
      <c r="KA10" s="160"/>
      <c r="KB10" s="160"/>
      <c r="KC10" s="160"/>
      <c r="KD10" s="160"/>
      <c r="KE10" s="160"/>
      <c r="KF10" s="160"/>
      <c r="KG10" s="160"/>
      <c r="KH10" s="76"/>
      <c r="KI10" s="76"/>
      <c r="KJ10" s="76"/>
      <c r="KK10" s="76"/>
      <c r="KL10" s="76"/>
      <c r="KM10" s="76"/>
      <c r="KN10" s="76"/>
      <c r="KO10" s="76"/>
      <c r="KP10" s="76"/>
      <c r="KQ10" s="76"/>
      <c r="KR10" s="76"/>
      <c r="KS10" s="76"/>
      <c r="KT10" s="76"/>
      <c r="KU10" s="76"/>
      <c r="KV10" s="76"/>
      <c r="KW10" s="76"/>
      <c r="KX10" s="76"/>
      <c r="KY10" s="76"/>
      <c r="KZ10" s="76"/>
      <c r="LA10" s="76"/>
      <c r="LB10" s="76"/>
      <c r="LC10" s="76"/>
      <c r="LD10" s="76"/>
      <c r="LE10" s="76"/>
      <c r="LF10" s="76"/>
      <c r="LG10" s="76"/>
      <c r="LH10" s="76"/>
      <c r="LI10" s="76"/>
      <c r="LJ10" s="76"/>
      <c r="LK10" s="76"/>
      <c r="LL10" s="76"/>
      <c r="LM10" s="76"/>
      <c r="LN10" s="76"/>
      <c r="LO10" s="76"/>
      <c r="LP10" s="76"/>
      <c r="LQ10" s="76"/>
      <c r="LR10" s="76"/>
      <c r="LS10" s="76"/>
      <c r="LT10" s="76"/>
      <c r="LU10" s="76"/>
      <c r="LV10" s="76"/>
      <c r="LW10" s="76"/>
      <c r="LX10" s="76"/>
      <c r="LY10" s="76"/>
      <c r="LZ10" s="76"/>
      <c r="MA10" s="106"/>
      <c r="MB10" s="106"/>
      <c r="MC10" s="106"/>
      <c r="MD10" s="106"/>
      <c r="ME10" s="106"/>
      <c r="MF10" s="106"/>
      <c r="MG10" s="106"/>
      <c r="MH10" s="106"/>
      <c r="MI10" s="106"/>
      <c r="MJ10" s="106"/>
      <c r="MK10" s="106"/>
      <c r="ML10" s="106"/>
      <c r="MM10" s="106"/>
      <c r="MN10" s="106"/>
      <c r="MO10" s="106"/>
      <c r="MP10" s="106"/>
      <c r="MQ10" s="106"/>
      <c r="MR10" s="106"/>
      <c r="MS10" s="106"/>
      <c r="MT10" s="106"/>
      <c r="MU10" s="106"/>
      <c r="MV10" s="106"/>
      <c r="MW10" s="106"/>
      <c r="MX10" s="106"/>
      <c r="MY10" s="106"/>
      <c r="MZ10" s="106"/>
      <c r="NA10" s="106"/>
      <c r="NB10" s="106"/>
      <c r="NC10" s="106"/>
      <c r="ND10" s="106"/>
      <c r="NE10" s="106"/>
      <c r="NF10" s="106"/>
      <c r="NG10" s="106"/>
      <c r="NH10" s="106"/>
      <c r="NI10" s="106"/>
      <c r="NJ10" s="106"/>
      <c r="NK10" s="106"/>
      <c r="NL10" s="106"/>
      <c r="NM10" s="106"/>
      <c r="NN10" s="106"/>
      <c r="NO10" s="106"/>
      <c r="NP10" s="106"/>
      <c r="NQ10" s="106"/>
      <c r="NR10" s="106"/>
      <c r="NS10" s="106"/>
      <c r="NT10" s="106"/>
      <c r="NU10" s="106"/>
      <c r="NV10" s="106"/>
      <c r="NW10" s="106"/>
      <c r="NX10" s="106"/>
      <c r="NY10" s="106"/>
      <c r="NZ10" s="106"/>
      <c r="OA10" s="106"/>
      <c r="OB10" s="106"/>
      <c r="OC10" s="134"/>
      <c r="OD10" s="134"/>
      <c r="OE10" s="134"/>
      <c r="OF10" s="134"/>
      <c r="OG10" s="134"/>
      <c r="OH10" s="134"/>
      <c r="OI10" s="134"/>
      <c r="OJ10" s="134"/>
      <c r="OK10" s="134"/>
      <c r="OL10" s="134"/>
      <c r="OM10" s="134"/>
      <c r="ON10" s="134"/>
      <c r="OO10" s="134"/>
      <c r="OP10" s="134"/>
      <c r="OQ10" s="134"/>
      <c r="OR10" s="134"/>
      <c r="OS10" s="134"/>
      <c r="OT10" s="134"/>
      <c r="OU10" s="134"/>
      <c r="OV10" s="134"/>
      <c r="OW10" s="134"/>
      <c r="OX10" s="134"/>
      <c r="OY10" s="134"/>
      <c r="OZ10" s="134"/>
      <c r="PA10" s="134"/>
      <c r="PB10" s="134"/>
      <c r="PC10" s="134"/>
      <c r="PD10" s="134"/>
      <c r="PE10" s="134"/>
      <c r="PF10" s="134"/>
      <c r="PG10" s="163"/>
      <c r="PH10" s="163"/>
      <c r="PI10" s="163"/>
      <c r="PJ10" s="163"/>
      <c r="PK10" s="163"/>
      <c r="PL10" s="163"/>
      <c r="PM10" s="163"/>
      <c r="PN10" s="163"/>
      <c r="PO10" s="163"/>
      <c r="PP10" s="163"/>
      <c r="PQ10" s="163"/>
      <c r="PR10" s="163"/>
      <c r="PS10" s="163"/>
      <c r="PT10" s="163"/>
      <c r="PU10" s="163"/>
      <c r="PV10" s="163"/>
      <c r="PW10" s="163"/>
      <c r="PX10" s="163"/>
      <c r="PY10" s="163"/>
      <c r="PZ10" s="163"/>
      <c r="QA10" s="163"/>
      <c r="QB10" s="163"/>
      <c r="QC10" s="163"/>
      <c r="QD10" s="163"/>
      <c r="QE10" s="163"/>
      <c r="QF10" s="163"/>
      <c r="QG10" s="163"/>
      <c r="QH10" s="163"/>
      <c r="QI10" s="163"/>
      <c r="QJ10" s="163"/>
      <c r="QK10" s="163"/>
      <c r="QL10" s="163"/>
      <c r="QM10" s="163"/>
      <c r="QN10" s="163"/>
      <c r="QO10" s="163"/>
      <c r="QP10" s="163"/>
      <c r="QQ10" s="127"/>
      <c r="QR10" s="127"/>
      <c r="QS10" s="127"/>
      <c r="QT10" s="127"/>
      <c r="QU10" s="127"/>
      <c r="QV10" s="127"/>
      <c r="QW10" s="127"/>
      <c r="QX10" s="127"/>
      <c r="QY10" s="127"/>
      <c r="QZ10" s="127"/>
      <c r="RA10" s="127"/>
      <c r="RB10" s="127"/>
      <c r="RC10" s="127"/>
      <c r="RD10" s="127"/>
      <c r="RE10" s="127"/>
      <c r="RF10" s="127"/>
      <c r="RG10" s="127"/>
      <c r="RH10" s="127"/>
      <c r="RI10" s="127"/>
      <c r="RJ10" s="127"/>
      <c r="RK10" s="127"/>
      <c r="RL10" s="127"/>
      <c r="RM10" s="127"/>
      <c r="RN10" s="127"/>
      <c r="RO10" s="127"/>
      <c r="RP10" s="127"/>
      <c r="RQ10" s="127"/>
      <c r="RR10" s="127"/>
      <c r="RS10" s="127"/>
      <c r="RT10" s="127"/>
      <c r="RU10" s="127"/>
      <c r="RV10" s="127"/>
      <c r="RW10" s="127"/>
      <c r="RX10" s="163"/>
      <c r="RY10" s="163"/>
      <c r="RZ10" s="163"/>
      <c r="SA10" s="163"/>
      <c r="SB10" s="163"/>
      <c r="SC10" s="163"/>
      <c r="SD10" s="163"/>
      <c r="SE10" s="163"/>
      <c r="SF10" s="163"/>
      <c r="SG10" s="163"/>
      <c r="SH10" s="163"/>
      <c r="SI10" s="163"/>
      <c r="SJ10" s="163"/>
      <c r="SK10" s="163"/>
      <c r="SL10" s="163"/>
      <c r="SM10" s="163"/>
      <c r="SN10" s="163"/>
      <c r="SO10" s="163"/>
      <c r="SP10" s="163"/>
      <c r="SQ10" s="163"/>
      <c r="SR10" s="163"/>
      <c r="SS10" s="163"/>
      <c r="ST10" s="163"/>
      <c r="SU10" s="163"/>
      <c r="SV10" s="163"/>
      <c r="SW10" s="163"/>
      <c r="SX10" s="163"/>
      <c r="SY10" s="163"/>
      <c r="SZ10" s="163"/>
      <c r="TA10" s="163"/>
      <c r="TB10" s="163"/>
      <c r="TC10" s="163"/>
      <c r="TD10" s="163"/>
      <c r="TE10" s="163"/>
      <c r="TF10" s="163"/>
      <c r="TG10" s="163"/>
      <c r="TH10" s="163"/>
      <c r="TI10" s="163"/>
      <c r="TJ10" s="163"/>
      <c r="TK10" s="163"/>
      <c r="TL10" s="163"/>
      <c r="TM10" s="163"/>
      <c r="TN10" s="66"/>
      <c r="TO10" s="66"/>
      <c r="TP10" s="66"/>
      <c r="TQ10" s="66"/>
      <c r="TR10" s="66"/>
      <c r="TS10" s="66"/>
      <c r="TT10" s="66"/>
      <c r="TU10" s="66"/>
      <c r="TV10" s="66"/>
      <c r="TW10" s="66"/>
      <c r="TX10" s="66"/>
      <c r="TY10" s="66"/>
      <c r="TZ10" s="66"/>
      <c r="UA10" s="66"/>
      <c r="UB10" s="66"/>
      <c r="UC10" s="66"/>
      <c r="UD10" s="66"/>
      <c r="UE10" s="66"/>
      <c r="UF10" s="66"/>
      <c r="UG10" s="66"/>
      <c r="UH10" s="66"/>
      <c r="UI10" s="66"/>
      <c r="UJ10" s="66"/>
      <c r="UK10" s="66"/>
      <c r="UL10" s="66"/>
      <c r="UM10" s="66"/>
      <c r="UN10" s="66"/>
      <c r="UO10" s="66"/>
      <c r="UP10" s="66"/>
      <c r="UQ10" s="66"/>
      <c r="UR10" s="66"/>
      <c r="US10" s="66"/>
      <c r="UT10" s="66"/>
      <c r="UU10" s="66"/>
      <c r="UV10" s="66"/>
      <c r="UW10" s="66"/>
      <c r="UX10" s="66"/>
      <c r="UY10" s="66"/>
      <c r="UZ10" s="66"/>
      <c r="VA10" s="66"/>
      <c r="VB10" s="66"/>
      <c r="VC10" s="66"/>
      <c r="VD10" s="66"/>
      <c r="VE10" s="66"/>
      <c r="VF10" s="66"/>
      <c r="VG10" s="66"/>
      <c r="VH10" s="66"/>
      <c r="VI10" s="66"/>
      <c r="VJ10" s="66"/>
      <c r="VK10" s="66"/>
      <c r="VL10" s="66"/>
      <c r="VM10" s="66"/>
      <c r="VN10" s="66"/>
      <c r="VO10" s="66"/>
      <c r="VP10" s="66"/>
      <c r="VQ10" s="66"/>
      <c r="VR10" s="66"/>
      <c r="VS10" s="66"/>
      <c r="VT10" s="66"/>
      <c r="VU10" s="66"/>
      <c r="VV10" s="66"/>
      <c r="VW10" s="66"/>
      <c r="VX10" s="66"/>
      <c r="VY10" s="66"/>
      <c r="VZ10" s="66"/>
      <c r="WA10" s="66"/>
      <c r="WB10" s="66"/>
      <c r="WC10" s="66"/>
      <c r="WD10" s="66"/>
      <c r="WE10" s="66"/>
      <c r="WF10" s="66"/>
      <c r="WG10" s="66"/>
      <c r="WH10" s="66"/>
      <c r="WI10" s="66"/>
      <c r="WJ10" s="66"/>
      <c r="WK10" s="66"/>
      <c r="WL10" s="66"/>
      <c r="WM10" s="66"/>
      <c r="WN10" s="66"/>
      <c r="WO10" s="66"/>
      <c r="WP10" s="66"/>
      <c r="WQ10" s="66"/>
      <c r="WR10" s="66"/>
      <c r="WS10" s="66"/>
      <c r="WT10" s="66"/>
      <c r="WU10" s="66"/>
      <c r="WV10" s="66"/>
      <c r="WW10" s="66"/>
      <c r="WX10" s="66"/>
      <c r="WY10" s="66"/>
      <c r="WZ10" s="66"/>
      <c r="XA10" s="66"/>
      <c r="XB10" s="66"/>
      <c r="XC10" s="66"/>
      <c r="XD10" s="66"/>
      <c r="XE10" s="66"/>
      <c r="XF10" s="66"/>
      <c r="XG10" s="66"/>
      <c r="XH10" s="66"/>
      <c r="XI10" s="66"/>
      <c r="XJ10" s="66"/>
      <c r="XK10" s="66"/>
      <c r="XL10" s="66"/>
      <c r="XM10" s="66"/>
      <c r="XN10" s="66"/>
      <c r="XO10" s="66"/>
      <c r="XP10" s="66"/>
      <c r="XQ10" s="66"/>
      <c r="XR10" s="66"/>
      <c r="XS10" s="66"/>
      <c r="XT10" s="66"/>
      <c r="XU10" s="66"/>
      <c r="XV10" s="66"/>
      <c r="XW10" s="66"/>
      <c r="XX10" s="66"/>
      <c r="XY10" s="66"/>
      <c r="XZ10" s="66"/>
      <c r="YA10" s="66"/>
      <c r="YB10" s="66"/>
      <c r="YC10" s="66"/>
      <c r="YD10" s="66"/>
      <c r="YE10" s="66"/>
      <c r="YF10" s="66"/>
      <c r="YG10" s="66"/>
      <c r="YH10" s="66"/>
      <c r="YI10" s="66"/>
      <c r="YJ10" s="66"/>
      <c r="YK10" s="66"/>
      <c r="YL10" s="66"/>
      <c r="YM10" s="66"/>
      <c r="YN10" s="66"/>
      <c r="YO10" s="66"/>
      <c r="YP10" s="66"/>
      <c r="YQ10" s="66"/>
      <c r="YR10" s="66"/>
      <c r="YS10" s="66"/>
      <c r="YT10" s="66"/>
      <c r="YU10" s="66"/>
      <c r="YV10" s="66"/>
      <c r="YW10" s="66"/>
      <c r="YX10" s="66"/>
      <c r="YY10" s="66"/>
      <c r="YZ10" s="66"/>
      <c r="ZA10" s="66"/>
      <c r="ZB10" s="66"/>
      <c r="ZC10" s="66"/>
      <c r="ZD10" s="66"/>
      <c r="ZE10" s="66"/>
      <c r="ZF10" s="66"/>
      <c r="ZG10" s="66"/>
      <c r="ZH10" s="66"/>
      <c r="ZI10" s="66"/>
      <c r="ZJ10" s="66"/>
      <c r="ZK10" s="66"/>
      <c r="ZL10" s="66"/>
      <c r="ZM10" s="66"/>
      <c r="ZN10" s="66"/>
      <c r="ZO10" s="66"/>
      <c r="ZP10" s="66"/>
    </row>
    <row r="11" spans="1:692" ht="16.5" thickBot="1">
      <c r="A11" s="101"/>
      <c r="B11" s="101"/>
      <c r="C11" s="92" t="s">
        <v>2151</v>
      </c>
      <c r="D11" s="93" t="s">
        <v>5</v>
      </c>
      <c r="E11" s="93" t="s">
        <v>6</v>
      </c>
      <c r="F11" s="76" t="s">
        <v>2152</v>
      </c>
      <c r="G11" s="76" t="s">
        <v>7</v>
      </c>
      <c r="H11" s="76" t="s">
        <v>8</v>
      </c>
      <c r="I11" s="76" t="s">
        <v>2153</v>
      </c>
      <c r="J11" s="76" t="s">
        <v>9</v>
      </c>
      <c r="K11" s="76" t="s">
        <v>10</v>
      </c>
      <c r="L11" s="93" t="s">
        <v>2306</v>
      </c>
      <c r="M11" s="93" t="s">
        <v>9</v>
      </c>
      <c r="N11" s="93" t="s">
        <v>10</v>
      </c>
      <c r="O11" s="93" t="s">
        <v>2154</v>
      </c>
      <c r="P11" s="93" t="s">
        <v>11</v>
      </c>
      <c r="Q11" s="93" t="s">
        <v>4</v>
      </c>
      <c r="R11" s="93" t="s">
        <v>2155</v>
      </c>
      <c r="S11" s="93" t="s">
        <v>6</v>
      </c>
      <c r="T11" s="93" t="s">
        <v>12</v>
      </c>
      <c r="U11" s="93" t="s">
        <v>2156</v>
      </c>
      <c r="V11" s="93" t="s">
        <v>6</v>
      </c>
      <c r="W11" s="93" t="s">
        <v>12</v>
      </c>
      <c r="X11" s="90" t="s">
        <v>2157</v>
      </c>
      <c r="Y11" s="91" t="s">
        <v>10</v>
      </c>
      <c r="Z11" s="92" t="s">
        <v>13</v>
      </c>
      <c r="AA11" s="93" t="s">
        <v>2158</v>
      </c>
      <c r="AB11" s="93" t="s">
        <v>14</v>
      </c>
      <c r="AC11" s="93" t="s">
        <v>15</v>
      </c>
      <c r="AD11" s="93" t="s">
        <v>2159</v>
      </c>
      <c r="AE11" s="93" t="s">
        <v>4</v>
      </c>
      <c r="AF11" s="93" t="s">
        <v>5</v>
      </c>
      <c r="AG11" s="93" t="s">
        <v>2160</v>
      </c>
      <c r="AH11" s="93" t="s">
        <v>12</v>
      </c>
      <c r="AI11" s="93" t="s">
        <v>7</v>
      </c>
      <c r="AJ11" s="84" t="s">
        <v>2161</v>
      </c>
      <c r="AK11" s="107"/>
      <c r="AL11" s="107"/>
      <c r="AM11" s="84" t="s">
        <v>2162</v>
      </c>
      <c r="AN11" s="107"/>
      <c r="AO11" s="107"/>
      <c r="AP11" s="84" t="s">
        <v>2307</v>
      </c>
      <c r="AQ11" s="107"/>
      <c r="AR11" s="107"/>
      <c r="AS11" s="84" t="s">
        <v>2163</v>
      </c>
      <c r="AT11" s="107"/>
      <c r="AU11" s="107"/>
      <c r="AV11" s="84" t="s">
        <v>2164</v>
      </c>
      <c r="AW11" s="107"/>
      <c r="AX11" s="107"/>
      <c r="AY11" s="84" t="s">
        <v>2165</v>
      </c>
      <c r="AZ11" s="107"/>
      <c r="BA11" s="107"/>
      <c r="BB11" s="84" t="s">
        <v>2166</v>
      </c>
      <c r="BC11" s="107"/>
      <c r="BD11" s="107"/>
      <c r="BE11" s="76" t="s">
        <v>2167</v>
      </c>
      <c r="BF11" s="76"/>
      <c r="BG11" s="76"/>
      <c r="BH11" s="143" t="s">
        <v>2168</v>
      </c>
      <c r="BI11" s="144"/>
      <c r="BJ11" s="144"/>
      <c r="BK11" s="144" t="s">
        <v>2343</v>
      </c>
      <c r="BL11" s="144"/>
      <c r="BM11" s="144"/>
      <c r="BN11" s="144" t="s">
        <v>2344</v>
      </c>
      <c r="BO11" s="144"/>
      <c r="BP11" s="144"/>
      <c r="BQ11" s="144" t="s">
        <v>2345</v>
      </c>
      <c r="BR11" s="144"/>
      <c r="BS11" s="144"/>
      <c r="BT11" s="144" t="s">
        <v>2346</v>
      </c>
      <c r="BU11" s="144"/>
      <c r="BV11" s="144"/>
      <c r="BW11" s="144" t="s">
        <v>2347</v>
      </c>
      <c r="BX11" s="144"/>
      <c r="BY11" s="145"/>
      <c r="BZ11" s="92" t="s">
        <v>2169</v>
      </c>
      <c r="CA11" s="93"/>
      <c r="CB11" s="93"/>
      <c r="CC11" s="90" t="s">
        <v>2170</v>
      </c>
      <c r="CD11" s="91"/>
      <c r="CE11" s="92"/>
      <c r="CF11" s="90" t="s">
        <v>2171</v>
      </c>
      <c r="CG11" s="91"/>
      <c r="CH11" s="92"/>
      <c r="CI11" s="93" t="s">
        <v>2308</v>
      </c>
      <c r="CJ11" s="93"/>
      <c r="CK11" s="93"/>
      <c r="CL11" s="93" t="s">
        <v>2172</v>
      </c>
      <c r="CM11" s="93"/>
      <c r="CN11" s="93"/>
      <c r="CO11" s="93" t="s">
        <v>2173</v>
      </c>
      <c r="CP11" s="93"/>
      <c r="CQ11" s="93"/>
      <c r="CR11" s="89" t="s">
        <v>2174</v>
      </c>
      <c r="CS11" s="89"/>
      <c r="CT11" s="89"/>
      <c r="CU11" s="93" t="s">
        <v>2175</v>
      </c>
      <c r="CV11" s="93"/>
      <c r="CW11" s="93"/>
      <c r="CX11" s="93" t="s">
        <v>2176</v>
      </c>
      <c r="CY11" s="93"/>
      <c r="CZ11" s="93"/>
      <c r="DA11" s="93" t="s">
        <v>2177</v>
      </c>
      <c r="DB11" s="93"/>
      <c r="DC11" s="93"/>
      <c r="DD11" s="93" t="s">
        <v>2178</v>
      </c>
      <c r="DE11" s="93"/>
      <c r="DF11" s="93"/>
      <c r="DG11" s="93" t="s">
        <v>2179</v>
      </c>
      <c r="DH11" s="93"/>
      <c r="DI11" s="93"/>
      <c r="DJ11" s="89" t="s">
        <v>2180</v>
      </c>
      <c r="DK11" s="89"/>
      <c r="DL11" s="89"/>
      <c r="DM11" s="89" t="s">
        <v>2309</v>
      </c>
      <c r="DN11" s="89"/>
      <c r="DO11" s="146"/>
      <c r="DP11" s="76" t="s">
        <v>2181</v>
      </c>
      <c r="DQ11" s="76"/>
      <c r="DR11" s="76"/>
      <c r="DS11" s="76" t="s">
        <v>2182</v>
      </c>
      <c r="DT11" s="76"/>
      <c r="DU11" s="76"/>
      <c r="DV11" s="66" t="s">
        <v>2183</v>
      </c>
      <c r="DW11" s="66"/>
      <c r="DX11" s="66"/>
      <c r="DY11" s="76" t="s">
        <v>2184</v>
      </c>
      <c r="DZ11" s="76"/>
      <c r="EA11" s="76"/>
      <c r="EB11" s="76" t="s">
        <v>2185</v>
      </c>
      <c r="EC11" s="76"/>
      <c r="ED11" s="84"/>
      <c r="EE11" s="76" t="s">
        <v>2186</v>
      </c>
      <c r="EF11" s="76"/>
      <c r="EG11" s="76"/>
      <c r="EH11" s="76" t="s">
        <v>2187</v>
      </c>
      <c r="EI11" s="76"/>
      <c r="EJ11" s="76"/>
      <c r="EK11" s="76" t="s">
        <v>2188</v>
      </c>
      <c r="EL11" s="76"/>
      <c r="EM11" s="76"/>
      <c r="EN11" s="76" t="s">
        <v>2189</v>
      </c>
      <c r="EO11" s="76"/>
      <c r="EP11" s="76"/>
      <c r="EQ11" s="76" t="s">
        <v>2310</v>
      </c>
      <c r="ER11" s="76"/>
      <c r="ES11" s="76"/>
      <c r="ET11" s="76" t="s">
        <v>2190</v>
      </c>
      <c r="EU11" s="76"/>
      <c r="EV11" s="76"/>
      <c r="EW11" s="76" t="s">
        <v>2191</v>
      </c>
      <c r="EX11" s="76"/>
      <c r="EY11" s="76"/>
      <c r="EZ11" s="76" t="s">
        <v>2192</v>
      </c>
      <c r="FA11" s="76"/>
      <c r="FB11" s="76"/>
      <c r="FC11" s="76" t="s">
        <v>2193</v>
      </c>
      <c r="FD11" s="76"/>
      <c r="FE11" s="76"/>
      <c r="FF11" s="76" t="s">
        <v>2194</v>
      </c>
      <c r="FG11" s="76"/>
      <c r="FH11" s="84"/>
      <c r="FI11" s="75" t="s">
        <v>2195</v>
      </c>
      <c r="FJ11" s="79"/>
      <c r="FK11" s="80"/>
      <c r="FL11" s="75" t="s">
        <v>2196</v>
      </c>
      <c r="FM11" s="79"/>
      <c r="FN11" s="80"/>
      <c r="FO11" s="75" t="s">
        <v>2197</v>
      </c>
      <c r="FP11" s="79"/>
      <c r="FQ11" s="80"/>
      <c r="FR11" s="75" t="s">
        <v>2198</v>
      </c>
      <c r="FS11" s="79"/>
      <c r="FT11" s="80"/>
      <c r="FU11" s="75" t="s">
        <v>2311</v>
      </c>
      <c r="FV11" s="79"/>
      <c r="FW11" s="79"/>
      <c r="FX11" s="66" t="s">
        <v>2199</v>
      </c>
      <c r="FY11" s="66"/>
      <c r="FZ11" s="66"/>
      <c r="GA11" s="79" t="s">
        <v>2200</v>
      </c>
      <c r="GB11" s="79"/>
      <c r="GC11" s="80"/>
      <c r="GD11" s="75" t="s">
        <v>2201</v>
      </c>
      <c r="GE11" s="79"/>
      <c r="GF11" s="80"/>
      <c r="GG11" s="75" t="s">
        <v>2202</v>
      </c>
      <c r="GH11" s="79"/>
      <c r="GI11" s="80"/>
      <c r="GJ11" s="75" t="s">
        <v>2203</v>
      </c>
      <c r="GK11" s="79"/>
      <c r="GL11" s="80"/>
      <c r="GM11" s="75" t="s">
        <v>2312</v>
      </c>
      <c r="GN11" s="79"/>
      <c r="GO11" s="80"/>
      <c r="GP11" s="75" t="s">
        <v>2313</v>
      </c>
      <c r="GQ11" s="79"/>
      <c r="GR11" s="80"/>
      <c r="GS11" s="75" t="s">
        <v>2314</v>
      </c>
      <c r="GT11" s="79"/>
      <c r="GU11" s="80"/>
      <c r="GV11" s="75" t="s">
        <v>2315</v>
      </c>
      <c r="GW11" s="79"/>
      <c r="GX11" s="80"/>
      <c r="GY11" s="75" t="s">
        <v>2316</v>
      </c>
      <c r="GZ11" s="79"/>
      <c r="HA11" s="80"/>
      <c r="HB11" s="75" t="s">
        <v>2317</v>
      </c>
      <c r="HC11" s="79"/>
      <c r="HD11" s="80"/>
      <c r="HE11" s="75" t="s">
        <v>2318</v>
      </c>
      <c r="HF11" s="79"/>
      <c r="HG11" s="80"/>
      <c r="HH11" s="75" t="s">
        <v>2319</v>
      </c>
      <c r="HI11" s="79"/>
      <c r="HJ11" s="80"/>
      <c r="HK11" s="75" t="s">
        <v>2320</v>
      </c>
      <c r="HL11" s="79"/>
      <c r="HM11" s="80"/>
      <c r="HN11" s="75" t="s">
        <v>2321</v>
      </c>
      <c r="HO11" s="79"/>
      <c r="HP11" s="80"/>
      <c r="HQ11" s="75" t="s">
        <v>2204</v>
      </c>
      <c r="HR11" s="79"/>
      <c r="HS11" s="80"/>
      <c r="HT11" s="75" t="s">
        <v>2205</v>
      </c>
      <c r="HU11" s="79"/>
      <c r="HV11" s="80"/>
      <c r="HW11" s="75" t="s">
        <v>2206</v>
      </c>
      <c r="HX11" s="79"/>
      <c r="HY11" s="80"/>
      <c r="HZ11" s="75" t="s">
        <v>2207</v>
      </c>
      <c r="IA11" s="79"/>
      <c r="IB11" s="80"/>
      <c r="IC11" s="75" t="s">
        <v>2322</v>
      </c>
      <c r="ID11" s="79"/>
      <c r="IE11" s="80"/>
      <c r="IF11" s="75" t="s">
        <v>2208</v>
      </c>
      <c r="IG11" s="79"/>
      <c r="IH11" s="80"/>
      <c r="II11" s="75" t="s">
        <v>2209</v>
      </c>
      <c r="IJ11" s="79"/>
      <c r="IK11" s="80"/>
      <c r="IL11" s="75" t="s">
        <v>2210</v>
      </c>
      <c r="IM11" s="79"/>
      <c r="IN11" s="80"/>
      <c r="IO11" s="75" t="s">
        <v>2211</v>
      </c>
      <c r="IP11" s="79"/>
      <c r="IQ11" s="79"/>
      <c r="IR11" s="66" t="s">
        <v>2212</v>
      </c>
      <c r="IS11" s="66"/>
      <c r="IT11" s="66"/>
      <c r="IU11" s="66" t="s">
        <v>2349</v>
      </c>
      <c r="IV11" s="66"/>
      <c r="IW11" s="66"/>
      <c r="IX11" s="66" t="s">
        <v>2350</v>
      </c>
      <c r="IY11" s="66"/>
      <c r="IZ11" s="66"/>
      <c r="JA11" s="66" t="s">
        <v>2351</v>
      </c>
      <c r="JB11" s="66"/>
      <c r="JC11" s="66"/>
      <c r="JD11" s="66" t="s">
        <v>2352</v>
      </c>
      <c r="JE11" s="66"/>
      <c r="JF11" s="66"/>
      <c r="JG11" s="66" t="s">
        <v>2353</v>
      </c>
      <c r="JH11" s="66"/>
      <c r="JI11" s="66"/>
      <c r="JJ11" s="66" t="s">
        <v>2354</v>
      </c>
      <c r="JK11" s="66"/>
      <c r="JL11" s="66"/>
      <c r="JM11" s="66" t="s">
        <v>2355</v>
      </c>
      <c r="JN11" s="66"/>
      <c r="JO11" s="66"/>
      <c r="JP11" s="66" t="s">
        <v>2356</v>
      </c>
      <c r="JQ11" s="66"/>
      <c r="JR11" s="66"/>
      <c r="JS11" s="66" t="s">
        <v>2357</v>
      </c>
      <c r="JT11" s="66"/>
      <c r="JU11" s="66"/>
      <c r="JV11" s="66" t="s">
        <v>2358</v>
      </c>
      <c r="JW11" s="66"/>
      <c r="JX11" s="66"/>
      <c r="JY11" s="66" t="s">
        <v>2359</v>
      </c>
      <c r="JZ11" s="66"/>
      <c r="KA11" s="66"/>
      <c r="KB11" s="66" t="s">
        <v>2360</v>
      </c>
      <c r="KC11" s="66"/>
      <c r="KD11" s="66"/>
      <c r="KE11" s="66" t="s">
        <v>2361</v>
      </c>
      <c r="KF11" s="66"/>
      <c r="KG11" s="66"/>
      <c r="KH11" s="80" t="s">
        <v>2213</v>
      </c>
      <c r="KI11" s="66"/>
      <c r="KJ11" s="66"/>
      <c r="KK11" s="66" t="s">
        <v>2214</v>
      </c>
      <c r="KL11" s="66"/>
      <c r="KM11" s="66"/>
      <c r="KN11" s="66" t="s">
        <v>2215</v>
      </c>
      <c r="KO11" s="66"/>
      <c r="KP11" s="66"/>
      <c r="KQ11" s="66" t="s">
        <v>2323</v>
      </c>
      <c r="KR11" s="66"/>
      <c r="KS11" s="66"/>
      <c r="KT11" s="66" t="s">
        <v>2216</v>
      </c>
      <c r="KU11" s="66"/>
      <c r="KV11" s="66"/>
      <c r="KW11" s="66" t="s">
        <v>2217</v>
      </c>
      <c r="KX11" s="66"/>
      <c r="KY11" s="66"/>
      <c r="KZ11" s="66" t="s">
        <v>2218</v>
      </c>
      <c r="LA11" s="66"/>
      <c r="LB11" s="66"/>
      <c r="LC11" s="66" t="s">
        <v>2219</v>
      </c>
      <c r="LD11" s="66"/>
      <c r="LE11" s="66"/>
      <c r="LF11" s="66" t="s">
        <v>2220</v>
      </c>
      <c r="LG11" s="66"/>
      <c r="LH11" s="66"/>
      <c r="LI11" s="66" t="s">
        <v>2221</v>
      </c>
      <c r="LJ11" s="66"/>
      <c r="LK11" s="66"/>
      <c r="LL11" s="66" t="s">
        <v>2222</v>
      </c>
      <c r="LM11" s="66"/>
      <c r="LN11" s="66"/>
      <c r="LO11" s="66" t="s">
        <v>2223</v>
      </c>
      <c r="LP11" s="66"/>
      <c r="LQ11" s="75"/>
      <c r="LR11" s="66" t="s">
        <v>2224</v>
      </c>
      <c r="LS11" s="66"/>
      <c r="LT11" s="66"/>
      <c r="LU11" s="66" t="s">
        <v>2362</v>
      </c>
      <c r="LV11" s="66"/>
      <c r="LW11" s="66"/>
      <c r="LX11" s="66" t="s">
        <v>2363</v>
      </c>
      <c r="LY11" s="66"/>
      <c r="LZ11" s="66"/>
      <c r="MA11" s="80" t="s">
        <v>2225</v>
      </c>
      <c r="MB11" s="66"/>
      <c r="MC11" s="66"/>
      <c r="MD11" s="66" t="s">
        <v>2226</v>
      </c>
      <c r="ME11" s="66"/>
      <c r="MF11" s="66"/>
      <c r="MG11" s="66" t="s">
        <v>2227</v>
      </c>
      <c r="MH11" s="66"/>
      <c r="MI11" s="66"/>
      <c r="MJ11" s="66" t="s">
        <v>2324</v>
      </c>
      <c r="MK11" s="66"/>
      <c r="ML11" s="66"/>
      <c r="MM11" s="66" t="s">
        <v>2228</v>
      </c>
      <c r="MN11" s="66"/>
      <c r="MO11" s="66"/>
      <c r="MP11" s="66" t="s">
        <v>2229</v>
      </c>
      <c r="MQ11" s="66"/>
      <c r="MR11" s="66"/>
      <c r="MS11" s="66" t="s">
        <v>2230</v>
      </c>
      <c r="MT11" s="66"/>
      <c r="MU11" s="66"/>
      <c r="MV11" s="129" t="s">
        <v>2231</v>
      </c>
      <c r="MW11" s="130"/>
      <c r="MX11" s="131"/>
      <c r="MY11" s="129" t="s">
        <v>2232</v>
      </c>
      <c r="MZ11" s="130"/>
      <c r="NA11" s="131"/>
      <c r="NB11" s="129" t="s">
        <v>2233</v>
      </c>
      <c r="NC11" s="130"/>
      <c r="ND11" s="131"/>
      <c r="NE11" s="129" t="s">
        <v>2234</v>
      </c>
      <c r="NF11" s="130"/>
      <c r="NG11" s="131"/>
      <c r="NH11" s="129" t="s">
        <v>2235</v>
      </c>
      <c r="NI11" s="130"/>
      <c r="NJ11" s="131"/>
      <c r="NK11" s="129" t="s">
        <v>2236</v>
      </c>
      <c r="NL11" s="130"/>
      <c r="NM11" s="131"/>
      <c r="NN11" s="129" t="s">
        <v>2325</v>
      </c>
      <c r="NO11" s="130"/>
      <c r="NP11" s="131"/>
      <c r="NQ11" s="129" t="s">
        <v>2237</v>
      </c>
      <c r="NR11" s="130"/>
      <c r="NS11" s="131"/>
      <c r="NT11" s="129" t="s">
        <v>2238</v>
      </c>
      <c r="NU11" s="130"/>
      <c r="NV11" s="131"/>
      <c r="NW11" s="129" t="s">
        <v>2239</v>
      </c>
      <c r="NX11" s="130"/>
      <c r="NY11" s="131"/>
      <c r="NZ11" s="129" t="s">
        <v>2240</v>
      </c>
      <c r="OA11" s="130"/>
      <c r="OB11" s="131"/>
      <c r="OC11" s="129" t="s">
        <v>2241</v>
      </c>
      <c r="OD11" s="130"/>
      <c r="OE11" s="131"/>
      <c r="OF11" s="75" t="s">
        <v>2242</v>
      </c>
      <c r="OG11" s="79"/>
      <c r="OH11" s="80"/>
      <c r="OI11" s="75" t="s">
        <v>2243</v>
      </c>
      <c r="OJ11" s="79"/>
      <c r="OK11" s="80"/>
      <c r="OL11" s="75" t="s">
        <v>2244</v>
      </c>
      <c r="OM11" s="79"/>
      <c r="ON11" s="80"/>
      <c r="OO11" s="129" t="s">
        <v>2245</v>
      </c>
      <c r="OP11" s="130"/>
      <c r="OQ11" s="131"/>
      <c r="OR11" s="129" t="s">
        <v>2326</v>
      </c>
      <c r="OS11" s="130"/>
      <c r="OT11" s="131"/>
      <c r="OU11" s="75" t="s">
        <v>2246</v>
      </c>
      <c r="OV11" s="79"/>
      <c r="OW11" s="80"/>
      <c r="OX11" s="75" t="s">
        <v>2247</v>
      </c>
      <c r="OY11" s="79"/>
      <c r="OZ11" s="80"/>
      <c r="PA11" s="75" t="s">
        <v>2248</v>
      </c>
      <c r="PB11" s="79"/>
      <c r="PC11" s="80"/>
      <c r="PD11" s="80" t="s">
        <v>2249</v>
      </c>
      <c r="PE11" s="66"/>
      <c r="PF11" s="66"/>
      <c r="PG11" s="66" t="s">
        <v>2250</v>
      </c>
      <c r="PH11" s="66"/>
      <c r="PI11" s="66"/>
      <c r="PJ11" s="146" t="s">
        <v>2251</v>
      </c>
      <c r="PK11" s="151"/>
      <c r="PL11" s="152"/>
      <c r="PM11" s="66" t="s">
        <v>2252</v>
      </c>
      <c r="PN11" s="66"/>
      <c r="PO11" s="66"/>
      <c r="PP11" s="66" t="s">
        <v>2253</v>
      </c>
      <c r="PQ11" s="66"/>
      <c r="PR11" s="66"/>
      <c r="PS11" s="66" t="s">
        <v>2254</v>
      </c>
      <c r="PT11" s="66"/>
      <c r="PU11" s="66"/>
      <c r="PV11" s="66" t="s">
        <v>2327</v>
      </c>
      <c r="PW11" s="66"/>
      <c r="PX11" s="66"/>
      <c r="PY11" s="66" t="s">
        <v>2255</v>
      </c>
      <c r="PZ11" s="66"/>
      <c r="QA11" s="66"/>
      <c r="QB11" s="66" t="s">
        <v>2256</v>
      </c>
      <c r="QC11" s="66"/>
      <c r="QD11" s="66"/>
      <c r="QE11" s="129" t="s">
        <v>2257</v>
      </c>
      <c r="QF11" s="130"/>
      <c r="QG11" s="131"/>
      <c r="QH11" s="129" t="s">
        <v>2258</v>
      </c>
      <c r="QI11" s="130"/>
      <c r="QJ11" s="131"/>
      <c r="QK11" s="129" t="s">
        <v>2259</v>
      </c>
      <c r="QL11" s="130"/>
      <c r="QM11" s="130"/>
      <c r="QN11" s="66" t="s">
        <v>2328</v>
      </c>
      <c r="QO11" s="66"/>
      <c r="QP11" s="66"/>
      <c r="QQ11" s="129" t="s">
        <v>2329</v>
      </c>
      <c r="QR11" s="130"/>
      <c r="QS11" s="131"/>
      <c r="QT11" s="129" t="s">
        <v>2330</v>
      </c>
      <c r="QU11" s="130"/>
      <c r="QV11" s="131"/>
      <c r="QW11" s="129" t="s">
        <v>2331</v>
      </c>
      <c r="QX11" s="130"/>
      <c r="QY11" s="131"/>
      <c r="QZ11" s="129" t="s">
        <v>2332</v>
      </c>
      <c r="RA11" s="130"/>
      <c r="RB11" s="131"/>
      <c r="RC11" s="129" t="s">
        <v>2333</v>
      </c>
      <c r="RD11" s="130"/>
      <c r="RE11" s="131"/>
      <c r="RF11" s="129" t="s">
        <v>2334</v>
      </c>
      <c r="RG11" s="130"/>
      <c r="RH11" s="131"/>
      <c r="RI11" s="129" t="s">
        <v>2335</v>
      </c>
      <c r="RJ11" s="130"/>
      <c r="RK11" s="131"/>
      <c r="RL11" s="129" t="s">
        <v>2336</v>
      </c>
      <c r="RM11" s="130"/>
      <c r="RN11" s="130"/>
      <c r="RO11" s="130" t="s">
        <v>2337</v>
      </c>
      <c r="RP11" s="130"/>
      <c r="RQ11" s="130"/>
      <c r="RR11" s="130" t="s">
        <v>2260</v>
      </c>
      <c r="RS11" s="130"/>
      <c r="RT11" s="130"/>
      <c r="RU11" s="130" t="s">
        <v>2261</v>
      </c>
      <c r="RV11" s="130"/>
      <c r="RW11" s="130"/>
      <c r="RX11" s="66" t="s">
        <v>2262</v>
      </c>
      <c r="RY11" s="66"/>
      <c r="RZ11" s="66"/>
      <c r="SA11" s="66" t="s">
        <v>2263</v>
      </c>
      <c r="SB11" s="66"/>
      <c r="SC11" s="66"/>
      <c r="SD11" s="66" t="s">
        <v>2338</v>
      </c>
      <c r="SE11" s="66"/>
      <c r="SF11" s="66"/>
      <c r="SG11" s="66" t="s">
        <v>2264</v>
      </c>
      <c r="SH11" s="66"/>
      <c r="SI11" s="66"/>
      <c r="SJ11" s="66" t="s">
        <v>2265</v>
      </c>
      <c r="SK11" s="66"/>
      <c r="SL11" s="66"/>
      <c r="SM11" s="66" t="s">
        <v>2266</v>
      </c>
      <c r="SN11" s="66"/>
      <c r="SO11" s="66"/>
      <c r="SP11" s="66" t="s">
        <v>2267</v>
      </c>
      <c r="SQ11" s="66"/>
      <c r="SR11" s="66"/>
      <c r="SS11" s="66" t="s">
        <v>2268</v>
      </c>
      <c r="ST11" s="66"/>
      <c r="SU11" s="66"/>
      <c r="SV11" s="66" t="s">
        <v>2269</v>
      </c>
      <c r="SW11" s="66"/>
      <c r="SX11" s="66"/>
      <c r="SY11" s="66" t="s">
        <v>2270</v>
      </c>
      <c r="SZ11" s="66"/>
      <c r="TA11" s="66"/>
      <c r="TB11" s="66" t="s">
        <v>2364</v>
      </c>
      <c r="TC11" s="66"/>
      <c r="TD11" s="66"/>
      <c r="TE11" s="66" t="s">
        <v>2365</v>
      </c>
      <c r="TF11" s="66"/>
      <c r="TG11" s="66"/>
      <c r="TH11" s="66" t="s">
        <v>2366</v>
      </c>
      <c r="TI11" s="66"/>
      <c r="TJ11" s="66"/>
      <c r="TK11" s="75" t="s">
        <v>2367</v>
      </c>
      <c r="TL11" s="116"/>
      <c r="TM11" s="117"/>
      <c r="TN11" s="80" t="s">
        <v>2271</v>
      </c>
      <c r="TO11" s="66"/>
      <c r="TP11" s="66"/>
      <c r="TQ11" s="66" t="s">
        <v>2272</v>
      </c>
      <c r="TR11" s="66"/>
      <c r="TS11" s="66"/>
      <c r="TT11" s="66" t="s">
        <v>2273</v>
      </c>
      <c r="TU11" s="66"/>
      <c r="TV11" s="66"/>
      <c r="TW11" s="66" t="s">
        <v>2339</v>
      </c>
      <c r="TX11" s="66"/>
      <c r="TY11" s="66"/>
      <c r="TZ11" s="66" t="s">
        <v>2274</v>
      </c>
      <c r="UA11" s="66"/>
      <c r="UB11" s="66"/>
      <c r="UC11" s="66" t="s">
        <v>2275</v>
      </c>
      <c r="UD11" s="66"/>
      <c r="UE11" s="66"/>
      <c r="UF11" s="66" t="s">
        <v>2276</v>
      </c>
      <c r="UG11" s="66"/>
      <c r="UH11" s="66"/>
      <c r="UI11" s="66" t="s">
        <v>2277</v>
      </c>
      <c r="UJ11" s="66"/>
      <c r="UK11" s="66"/>
      <c r="UL11" s="66" t="s">
        <v>2278</v>
      </c>
      <c r="UM11" s="66"/>
      <c r="UN11" s="66"/>
      <c r="UO11" s="66" t="s">
        <v>2279</v>
      </c>
      <c r="UP11" s="66"/>
      <c r="UQ11" s="66"/>
      <c r="UR11" s="66" t="s">
        <v>2280</v>
      </c>
      <c r="US11" s="66"/>
      <c r="UT11" s="66"/>
      <c r="UU11" s="66" t="s">
        <v>2281</v>
      </c>
      <c r="UV11" s="66"/>
      <c r="UW11" s="66"/>
      <c r="UX11" s="66" t="s">
        <v>2282</v>
      </c>
      <c r="UY11" s="66"/>
      <c r="UZ11" s="66"/>
      <c r="VA11" s="66" t="s">
        <v>2340</v>
      </c>
      <c r="VB11" s="66"/>
      <c r="VC11" s="66"/>
      <c r="VD11" s="66" t="s">
        <v>2283</v>
      </c>
      <c r="VE11" s="66"/>
      <c r="VF11" s="66"/>
      <c r="VG11" s="66" t="s">
        <v>2284</v>
      </c>
      <c r="VH11" s="66"/>
      <c r="VI11" s="66"/>
      <c r="VJ11" s="66" t="s">
        <v>2285</v>
      </c>
      <c r="VK11" s="66"/>
      <c r="VL11" s="75"/>
      <c r="VM11" s="66" t="s">
        <v>2286</v>
      </c>
      <c r="VN11" s="66"/>
      <c r="VO11" s="75"/>
      <c r="VP11" s="66" t="s">
        <v>2287</v>
      </c>
      <c r="VQ11" s="66"/>
      <c r="VR11" s="75"/>
      <c r="VS11" s="66" t="s">
        <v>2288</v>
      </c>
      <c r="VT11" s="66"/>
      <c r="VU11" s="75"/>
      <c r="VV11" s="75" t="s">
        <v>2289</v>
      </c>
      <c r="VW11" s="116"/>
      <c r="VX11" s="116"/>
      <c r="VY11" s="75" t="s">
        <v>2290</v>
      </c>
      <c r="VZ11" s="79"/>
      <c r="WA11" s="80"/>
      <c r="WB11" s="75" t="s">
        <v>2291</v>
      </c>
      <c r="WC11" s="79"/>
      <c r="WD11" s="80"/>
      <c r="WE11" s="75" t="s">
        <v>2341</v>
      </c>
      <c r="WF11" s="79"/>
      <c r="WG11" s="80"/>
      <c r="WH11" s="75" t="s">
        <v>2292</v>
      </c>
      <c r="WI11" s="79"/>
      <c r="WJ11" s="80"/>
      <c r="WK11" s="75" t="s">
        <v>2293</v>
      </c>
      <c r="WL11" s="79"/>
      <c r="WM11" s="80"/>
      <c r="WN11" s="75" t="s">
        <v>2294</v>
      </c>
      <c r="WO11" s="79"/>
      <c r="WP11" s="80"/>
      <c r="WQ11" s="75" t="s">
        <v>2295</v>
      </c>
      <c r="WR11" s="79"/>
      <c r="WS11" s="80"/>
      <c r="WT11" s="75" t="s">
        <v>2296</v>
      </c>
      <c r="WU11" s="79"/>
      <c r="WV11" s="80"/>
      <c r="WW11" s="75" t="s">
        <v>2297</v>
      </c>
      <c r="WX11" s="79"/>
      <c r="WY11" s="80"/>
      <c r="WZ11" s="75" t="s">
        <v>2298</v>
      </c>
      <c r="XA11" s="79"/>
      <c r="XB11" s="80"/>
      <c r="XC11" s="75" t="s">
        <v>2299</v>
      </c>
      <c r="XD11" s="79"/>
      <c r="XE11" s="80"/>
      <c r="XF11" s="75" t="s">
        <v>2300</v>
      </c>
      <c r="XG11" s="79"/>
      <c r="XH11" s="80"/>
      <c r="XI11" s="75" t="s">
        <v>2342</v>
      </c>
      <c r="XJ11" s="79"/>
      <c r="XK11" s="80"/>
      <c r="XL11" s="75" t="s">
        <v>2301</v>
      </c>
      <c r="XM11" s="79"/>
      <c r="XN11" s="80"/>
      <c r="XO11" s="75" t="s">
        <v>2302</v>
      </c>
      <c r="XP11" s="79"/>
      <c r="XQ11" s="80"/>
      <c r="XR11" s="75" t="s">
        <v>2303</v>
      </c>
      <c r="XS11" s="79"/>
      <c r="XT11" s="80"/>
      <c r="XU11" s="75" t="s">
        <v>2304</v>
      </c>
      <c r="XV11" s="79"/>
      <c r="XW11" s="80"/>
      <c r="XX11" s="75" t="s">
        <v>2305</v>
      </c>
      <c r="XY11" s="79"/>
      <c r="XZ11" s="79"/>
      <c r="YA11" s="66" t="s">
        <v>2368</v>
      </c>
      <c r="YB11" s="66"/>
      <c r="YC11" s="66"/>
      <c r="YD11" s="66" t="s">
        <v>2369</v>
      </c>
      <c r="YE11" s="66"/>
      <c r="YF11" s="66"/>
      <c r="YG11" s="66" t="s">
        <v>2370</v>
      </c>
      <c r="YH11" s="66"/>
      <c r="YI11" s="66"/>
      <c r="YJ11" s="66" t="s">
        <v>2371</v>
      </c>
      <c r="YK11" s="66"/>
      <c r="YL11" s="66"/>
      <c r="YM11" s="66" t="s">
        <v>2372</v>
      </c>
      <c r="YN11" s="66"/>
      <c r="YO11" s="66"/>
      <c r="YP11" s="66" t="s">
        <v>2373</v>
      </c>
      <c r="YQ11" s="66"/>
      <c r="YR11" s="66"/>
      <c r="YS11" s="66" t="s">
        <v>2374</v>
      </c>
      <c r="YT11" s="66"/>
      <c r="YU11" s="66"/>
      <c r="YV11" s="66" t="s">
        <v>2375</v>
      </c>
      <c r="YW11" s="66"/>
      <c r="YX11" s="66"/>
      <c r="YY11" s="66" t="s">
        <v>2376</v>
      </c>
      <c r="YZ11" s="66"/>
      <c r="ZA11" s="66"/>
      <c r="ZB11" s="66" t="s">
        <v>2377</v>
      </c>
      <c r="ZC11" s="66"/>
      <c r="ZD11" s="66"/>
      <c r="ZE11" s="66" t="s">
        <v>2378</v>
      </c>
      <c r="ZF11" s="66"/>
      <c r="ZG11" s="66"/>
      <c r="ZH11" s="66" t="s">
        <v>2379</v>
      </c>
      <c r="ZI11" s="66"/>
      <c r="ZJ11" s="66"/>
      <c r="ZK11" s="66" t="s">
        <v>2380</v>
      </c>
      <c r="ZL11" s="66"/>
      <c r="ZM11" s="66"/>
      <c r="ZN11" s="66" t="s">
        <v>2381</v>
      </c>
      <c r="ZO11" s="66"/>
      <c r="ZP11" s="66"/>
    </row>
    <row r="12" spans="1:692" ht="124.9" customHeight="1" thickBot="1">
      <c r="A12" s="101"/>
      <c r="B12" s="101"/>
      <c r="C12" s="62" t="s">
        <v>2382</v>
      </c>
      <c r="D12" s="63"/>
      <c r="E12" s="64"/>
      <c r="F12" s="62" t="s">
        <v>2386</v>
      </c>
      <c r="G12" s="63"/>
      <c r="H12" s="64"/>
      <c r="I12" s="62" t="s">
        <v>2390</v>
      </c>
      <c r="J12" s="63"/>
      <c r="K12" s="64"/>
      <c r="L12" s="62" t="s">
        <v>2392</v>
      </c>
      <c r="M12" s="63"/>
      <c r="N12" s="64"/>
      <c r="O12" s="62" t="s">
        <v>2396</v>
      </c>
      <c r="P12" s="63"/>
      <c r="Q12" s="64"/>
      <c r="R12" s="62" t="s">
        <v>2400</v>
      </c>
      <c r="S12" s="63"/>
      <c r="T12" s="64"/>
      <c r="U12" s="62" t="s">
        <v>2401</v>
      </c>
      <c r="V12" s="63"/>
      <c r="W12" s="64"/>
      <c r="X12" s="62" t="s">
        <v>2405</v>
      </c>
      <c r="Y12" s="63"/>
      <c r="Z12" s="64"/>
      <c r="AA12" s="62" t="s">
        <v>2409</v>
      </c>
      <c r="AB12" s="63"/>
      <c r="AC12" s="64"/>
      <c r="AD12" s="62" t="s">
        <v>2413</v>
      </c>
      <c r="AE12" s="63"/>
      <c r="AF12" s="64"/>
      <c r="AG12" s="62" t="s">
        <v>2417</v>
      </c>
      <c r="AH12" s="63"/>
      <c r="AI12" s="64"/>
      <c r="AJ12" s="62" t="s">
        <v>2421</v>
      </c>
      <c r="AK12" s="63"/>
      <c r="AL12" s="64"/>
      <c r="AM12" s="62" t="s">
        <v>2425</v>
      </c>
      <c r="AN12" s="63"/>
      <c r="AO12" s="64"/>
      <c r="AP12" s="108" t="s">
        <v>2429</v>
      </c>
      <c r="AQ12" s="109"/>
      <c r="AR12" s="110"/>
      <c r="AS12" s="147" t="s">
        <v>2433</v>
      </c>
      <c r="AT12" s="148"/>
      <c r="AU12" s="149"/>
      <c r="AV12" s="108" t="s">
        <v>2437</v>
      </c>
      <c r="AW12" s="109"/>
      <c r="AX12" s="110"/>
      <c r="AY12" s="62" t="s">
        <v>2441</v>
      </c>
      <c r="AZ12" s="63"/>
      <c r="BA12" s="64"/>
      <c r="BB12" s="62" t="s">
        <v>2445</v>
      </c>
      <c r="BC12" s="63"/>
      <c r="BD12" s="64"/>
      <c r="BE12" s="62" t="s">
        <v>2448</v>
      </c>
      <c r="BF12" s="63"/>
      <c r="BG12" s="64"/>
      <c r="BH12" s="62" t="s">
        <v>2452</v>
      </c>
      <c r="BI12" s="63"/>
      <c r="BJ12" s="64"/>
      <c r="BK12" s="62" t="s">
        <v>2453</v>
      </c>
      <c r="BL12" s="63"/>
      <c r="BM12" s="64"/>
      <c r="BN12" s="62" t="s">
        <v>2454</v>
      </c>
      <c r="BO12" s="63"/>
      <c r="BP12" s="64"/>
      <c r="BQ12" s="62" t="s">
        <v>2458</v>
      </c>
      <c r="BR12" s="63"/>
      <c r="BS12" s="64"/>
      <c r="BT12" s="62" t="s">
        <v>2462</v>
      </c>
      <c r="BU12" s="63"/>
      <c r="BV12" s="64"/>
      <c r="BW12" s="62" t="s">
        <v>2466</v>
      </c>
      <c r="BX12" s="63"/>
      <c r="BY12" s="64"/>
      <c r="BZ12" s="62" t="s">
        <v>2470</v>
      </c>
      <c r="CA12" s="63"/>
      <c r="CB12" s="64"/>
      <c r="CC12" s="62" t="s">
        <v>2473</v>
      </c>
      <c r="CD12" s="63"/>
      <c r="CE12" s="64"/>
      <c r="CF12" s="62" t="s">
        <v>2477</v>
      </c>
      <c r="CG12" s="63"/>
      <c r="CH12" s="64"/>
      <c r="CI12" s="62" t="s">
        <v>2478</v>
      </c>
      <c r="CJ12" s="63"/>
      <c r="CK12" s="64"/>
      <c r="CL12" s="62" t="s">
        <v>2479</v>
      </c>
      <c r="CM12" s="63"/>
      <c r="CN12" s="64"/>
      <c r="CO12" s="62" t="s">
        <v>2483</v>
      </c>
      <c r="CP12" s="63"/>
      <c r="CQ12" s="64"/>
      <c r="CR12" s="62" t="s">
        <v>2484</v>
      </c>
      <c r="CS12" s="63"/>
      <c r="CT12" s="64"/>
      <c r="CU12" s="108" t="s">
        <v>1702</v>
      </c>
      <c r="CV12" s="109"/>
      <c r="CW12" s="110"/>
      <c r="CX12" s="62" t="s">
        <v>2487</v>
      </c>
      <c r="CY12" s="63"/>
      <c r="CZ12" s="64"/>
      <c r="DA12" s="62" t="s">
        <v>2488</v>
      </c>
      <c r="DB12" s="63"/>
      <c r="DC12" s="64"/>
      <c r="DD12" s="62" t="s">
        <v>2492</v>
      </c>
      <c r="DE12" s="63"/>
      <c r="DF12" s="64"/>
      <c r="DG12" s="62" t="s">
        <v>2496</v>
      </c>
      <c r="DH12" s="63"/>
      <c r="DI12" s="64"/>
      <c r="DJ12" s="62" t="s">
        <v>2500</v>
      </c>
      <c r="DK12" s="63"/>
      <c r="DL12" s="64"/>
      <c r="DM12" s="62" t="s">
        <v>2504</v>
      </c>
      <c r="DN12" s="63"/>
      <c r="DO12" s="64"/>
      <c r="DP12" s="62" t="s">
        <v>2508</v>
      </c>
      <c r="DQ12" s="63"/>
      <c r="DR12" s="64"/>
      <c r="DS12" s="62" t="s">
        <v>2510</v>
      </c>
      <c r="DT12" s="63"/>
      <c r="DU12" s="64"/>
      <c r="DV12" s="62" t="s">
        <v>2514</v>
      </c>
      <c r="DW12" s="63"/>
      <c r="DX12" s="64"/>
      <c r="DY12" s="62" t="s">
        <v>2517</v>
      </c>
      <c r="DZ12" s="63"/>
      <c r="EA12" s="64"/>
      <c r="EB12" s="108" t="s">
        <v>2518</v>
      </c>
      <c r="EC12" s="109"/>
      <c r="ED12" s="110"/>
      <c r="EE12" s="62" t="s">
        <v>2522</v>
      </c>
      <c r="EF12" s="63"/>
      <c r="EG12" s="64"/>
      <c r="EH12" s="108" t="s">
        <v>2524</v>
      </c>
      <c r="EI12" s="109"/>
      <c r="EJ12" s="110"/>
      <c r="EK12" s="62" t="s">
        <v>2525</v>
      </c>
      <c r="EL12" s="63"/>
      <c r="EM12" s="64"/>
      <c r="EN12" s="108" t="s">
        <v>2526</v>
      </c>
      <c r="EO12" s="109"/>
      <c r="EP12" s="110"/>
      <c r="EQ12" s="62" t="s">
        <v>2528</v>
      </c>
      <c r="ER12" s="63"/>
      <c r="ES12" s="64"/>
      <c r="ET12" s="62" t="s">
        <v>2532</v>
      </c>
      <c r="EU12" s="63"/>
      <c r="EV12" s="64"/>
      <c r="EW12" s="108" t="s">
        <v>2536</v>
      </c>
      <c r="EX12" s="109"/>
      <c r="EY12" s="110"/>
      <c r="EZ12" s="62" t="s">
        <v>2540</v>
      </c>
      <c r="FA12" s="63"/>
      <c r="FB12" s="64"/>
      <c r="FC12" s="62" t="s">
        <v>2544</v>
      </c>
      <c r="FD12" s="63"/>
      <c r="FE12" s="64"/>
      <c r="FF12" s="62" t="s">
        <v>2548</v>
      </c>
      <c r="FG12" s="63"/>
      <c r="FH12" s="64"/>
      <c r="FI12" s="62" t="s">
        <v>2552</v>
      </c>
      <c r="FJ12" s="63"/>
      <c r="FK12" s="64"/>
      <c r="FL12" s="62" t="s">
        <v>2555</v>
      </c>
      <c r="FM12" s="63"/>
      <c r="FN12" s="64"/>
      <c r="FO12" s="62" t="s">
        <v>2559</v>
      </c>
      <c r="FP12" s="63"/>
      <c r="FQ12" s="64"/>
      <c r="FR12" s="62" t="s">
        <v>2563</v>
      </c>
      <c r="FS12" s="63"/>
      <c r="FT12" s="64"/>
      <c r="FU12" s="108" t="s">
        <v>2567</v>
      </c>
      <c r="FV12" s="109"/>
      <c r="FW12" s="110"/>
      <c r="FX12" s="108" t="s">
        <v>2571</v>
      </c>
      <c r="FY12" s="109"/>
      <c r="FZ12" s="110"/>
      <c r="GA12" s="62" t="s">
        <v>2575</v>
      </c>
      <c r="GB12" s="63"/>
      <c r="GC12" s="64"/>
      <c r="GD12" s="108" t="s">
        <v>2576</v>
      </c>
      <c r="GE12" s="109"/>
      <c r="GF12" s="110"/>
      <c r="GG12" s="62" t="s">
        <v>2580</v>
      </c>
      <c r="GH12" s="63"/>
      <c r="GI12" s="64"/>
      <c r="GJ12" s="62" t="s">
        <v>2584</v>
      </c>
      <c r="GK12" s="63"/>
      <c r="GL12" s="64"/>
      <c r="GM12" s="62" t="s">
        <v>2588</v>
      </c>
      <c r="GN12" s="63"/>
      <c r="GO12" s="64"/>
      <c r="GP12" s="62" t="s">
        <v>2592</v>
      </c>
      <c r="GQ12" s="63"/>
      <c r="GR12" s="64"/>
      <c r="GS12" s="62" t="s">
        <v>2596</v>
      </c>
      <c r="GT12" s="63"/>
      <c r="GU12" s="64"/>
      <c r="GV12" s="62" t="s">
        <v>2600</v>
      </c>
      <c r="GW12" s="63"/>
      <c r="GX12" s="64"/>
      <c r="GY12" s="118" t="s">
        <v>2601</v>
      </c>
      <c r="GZ12" s="119"/>
      <c r="HA12" s="120"/>
      <c r="HB12" s="118" t="s">
        <v>2604</v>
      </c>
      <c r="HC12" s="119"/>
      <c r="HD12" s="120"/>
      <c r="HE12" s="118" t="s">
        <v>2607</v>
      </c>
      <c r="HF12" s="119"/>
      <c r="HG12" s="120"/>
      <c r="HH12" s="118" t="s">
        <v>2610</v>
      </c>
      <c r="HI12" s="119"/>
      <c r="HJ12" s="120"/>
      <c r="HK12" s="121" t="s">
        <v>2613</v>
      </c>
      <c r="HL12" s="122"/>
      <c r="HM12" s="123"/>
      <c r="HN12" s="118" t="s">
        <v>2616</v>
      </c>
      <c r="HO12" s="119"/>
      <c r="HP12" s="120"/>
      <c r="HQ12" s="118" t="s">
        <v>2618</v>
      </c>
      <c r="HR12" s="119"/>
      <c r="HS12" s="120"/>
      <c r="HT12" s="118" t="s">
        <v>2621</v>
      </c>
      <c r="HU12" s="119"/>
      <c r="HV12" s="120"/>
      <c r="HW12" s="121" t="s">
        <v>2624</v>
      </c>
      <c r="HX12" s="153"/>
      <c r="HY12" s="49"/>
      <c r="HZ12" s="121" t="s">
        <v>2625</v>
      </c>
      <c r="IA12" s="122"/>
      <c r="IB12" s="123"/>
      <c r="IC12" s="121" t="s">
        <v>2629</v>
      </c>
      <c r="ID12" s="122"/>
      <c r="IE12" s="123"/>
      <c r="IF12" s="118" t="s">
        <v>2630</v>
      </c>
      <c r="IG12" s="119"/>
      <c r="IH12" s="120"/>
      <c r="II12" s="121" t="s">
        <v>2632</v>
      </c>
      <c r="IJ12" s="122"/>
      <c r="IK12" s="123"/>
      <c r="IL12" s="121" t="s">
        <v>2633</v>
      </c>
      <c r="IM12" s="122"/>
      <c r="IN12" s="123"/>
      <c r="IO12" s="118" t="s">
        <v>2634</v>
      </c>
      <c r="IP12" s="119"/>
      <c r="IQ12" s="120"/>
      <c r="IR12" s="118" t="s">
        <v>2638</v>
      </c>
      <c r="IS12" s="119"/>
      <c r="IT12" s="120"/>
      <c r="IU12" s="118" t="s">
        <v>2641</v>
      </c>
      <c r="IV12" s="119"/>
      <c r="IW12" s="120"/>
      <c r="IX12" s="121" t="s">
        <v>2645</v>
      </c>
      <c r="IY12" s="122"/>
      <c r="IZ12" s="123"/>
      <c r="JA12" s="118" t="s">
        <v>2649</v>
      </c>
      <c r="JB12" s="119"/>
      <c r="JC12" s="120"/>
      <c r="JD12" s="118" t="s">
        <v>2650</v>
      </c>
      <c r="JE12" s="119"/>
      <c r="JF12" s="120"/>
      <c r="JG12" s="118" t="s">
        <v>2653</v>
      </c>
      <c r="JH12" s="119"/>
      <c r="JI12" s="120"/>
      <c r="JJ12" s="154" t="s">
        <v>2658</v>
      </c>
      <c r="JK12" s="99"/>
      <c r="JL12" s="98"/>
      <c r="JM12" s="62" t="s">
        <v>2659</v>
      </c>
      <c r="JN12" s="63"/>
      <c r="JO12" s="64"/>
      <c r="JP12" s="62" t="s">
        <v>2663</v>
      </c>
      <c r="JQ12" s="63"/>
      <c r="JR12" s="64"/>
      <c r="JS12" s="62" t="s">
        <v>2664</v>
      </c>
      <c r="JT12" s="63"/>
      <c r="JU12" s="64"/>
      <c r="JV12" s="62" t="s">
        <v>2665</v>
      </c>
      <c r="JW12" s="63"/>
      <c r="JX12" s="64"/>
      <c r="JY12" s="108" t="s">
        <v>2667</v>
      </c>
      <c r="JZ12" s="109"/>
      <c r="KA12" s="110"/>
      <c r="KB12" s="108" t="s">
        <v>2671</v>
      </c>
      <c r="KC12" s="109"/>
      <c r="KD12" s="110"/>
      <c r="KE12" s="62" t="s">
        <v>2673</v>
      </c>
      <c r="KF12" s="63"/>
      <c r="KG12" s="64"/>
      <c r="KH12" s="62" t="s">
        <v>2690</v>
      </c>
      <c r="KI12" s="63"/>
      <c r="KJ12" s="64"/>
      <c r="KK12" s="62" t="s">
        <v>2694</v>
      </c>
      <c r="KL12" s="63"/>
      <c r="KM12" s="64"/>
      <c r="KN12" s="118" t="s">
        <v>2698</v>
      </c>
      <c r="KO12" s="119"/>
      <c r="KP12" s="120"/>
      <c r="KQ12" s="118" t="s">
        <v>2701</v>
      </c>
      <c r="KR12" s="119"/>
      <c r="KS12" s="120"/>
      <c r="KT12" s="118" t="s">
        <v>2704</v>
      </c>
      <c r="KU12" s="119"/>
      <c r="KV12" s="120"/>
      <c r="KW12" s="118" t="s">
        <v>2707</v>
      </c>
      <c r="KX12" s="119"/>
      <c r="KY12" s="120"/>
      <c r="KZ12" s="121" t="s">
        <v>2708</v>
      </c>
      <c r="LA12" s="122"/>
      <c r="LB12" s="123"/>
      <c r="LC12" s="118" t="s">
        <v>2709</v>
      </c>
      <c r="LD12" s="119"/>
      <c r="LE12" s="120"/>
      <c r="LF12" s="118" t="s">
        <v>2712</v>
      </c>
      <c r="LG12" s="119"/>
      <c r="LH12" s="120"/>
      <c r="LI12" s="118" t="s">
        <v>2715</v>
      </c>
      <c r="LJ12" s="119"/>
      <c r="LK12" s="120"/>
      <c r="LL12" s="118" t="s">
        <v>2716</v>
      </c>
      <c r="LM12" s="119"/>
      <c r="LN12" s="120"/>
      <c r="LO12" s="121" t="s">
        <v>2719</v>
      </c>
      <c r="LP12" s="122"/>
      <c r="LQ12" s="123"/>
      <c r="LR12" s="118" t="s">
        <v>2722</v>
      </c>
      <c r="LS12" s="119"/>
      <c r="LT12" s="120"/>
      <c r="LU12" s="118" t="s">
        <v>2726</v>
      </c>
      <c r="LV12" s="119"/>
      <c r="LW12" s="119"/>
      <c r="LX12" s="88" t="s">
        <v>2596</v>
      </c>
      <c r="LY12" s="88"/>
      <c r="LZ12" s="88"/>
      <c r="MA12" s="108" t="s">
        <v>2741</v>
      </c>
      <c r="MB12" s="109"/>
      <c r="MC12" s="110"/>
      <c r="MD12" s="62" t="s">
        <v>2742</v>
      </c>
      <c r="ME12" s="63"/>
      <c r="MF12" s="64"/>
      <c r="MG12" s="62" t="s">
        <v>2746</v>
      </c>
      <c r="MH12" s="63"/>
      <c r="MI12" s="64"/>
      <c r="MJ12" s="108" t="s">
        <v>2750</v>
      </c>
      <c r="MK12" s="109"/>
      <c r="ML12" s="110"/>
      <c r="MM12" s="62" t="s">
        <v>2754</v>
      </c>
      <c r="MN12" s="63"/>
      <c r="MO12" s="64"/>
      <c r="MP12" s="62" t="s">
        <v>2755</v>
      </c>
      <c r="MQ12" s="63"/>
      <c r="MR12" s="64"/>
      <c r="MS12" s="62" t="s">
        <v>2759</v>
      </c>
      <c r="MT12" s="63"/>
      <c r="MU12" s="64"/>
      <c r="MV12" s="62" t="s">
        <v>2763</v>
      </c>
      <c r="MW12" s="63"/>
      <c r="MX12" s="64"/>
      <c r="MY12" s="62" t="s">
        <v>2764</v>
      </c>
      <c r="MZ12" s="63"/>
      <c r="NA12" s="64"/>
      <c r="NB12" s="62" t="s">
        <v>2768</v>
      </c>
      <c r="NC12" s="63"/>
      <c r="ND12" s="64"/>
      <c r="NE12" s="62" t="s">
        <v>2772</v>
      </c>
      <c r="NF12" s="63"/>
      <c r="NG12" s="64"/>
      <c r="NH12" s="62" t="s">
        <v>2776</v>
      </c>
      <c r="NI12" s="63"/>
      <c r="NJ12" s="64"/>
      <c r="NK12" s="62" t="s">
        <v>2780</v>
      </c>
      <c r="NL12" s="63"/>
      <c r="NM12" s="64"/>
      <c r="NN12" s="62" t="s">
        <v>2784</v>
      </c>
      <c r="NO12" s="63"/>
      <c r="NP12" s="64"/>
      <c r="NQ12" s="62" t="s">
        <v>2788</v>
      </c>
      <c r="NR12" s="63"/>
      <c r="NS12" s="64"/>
      <c r="NT12" s="108" t="s">
        <v>2792</v>
      </c>
      <c r="NU12" s="109"/>
      <c r="NV12" s="110"/>
      <c r="NW12" s="62" t="s">
        <v>2796</v>
      </c>
      <c r="NX12" s="63"/>
      <c r="NY12" s="64"/>
      <c r="NZ12" s="62" t="s">
        <v>2800</v>
      </c>
      <c r="OA12" s="63"/>
      <c r="OB12" s="64"/>
      <c r="OC12" s="118" t="s">
        <v>2804</v>
      </c>
      <c r="OD12" s="119"/>
      <c r="OE12" s="120"/>
      <c r="OF12" s="62" t="s">
        <v>2807</v>
      </c>
      <c r="OG12" s="63"/>
      <c r="OH12" s="64"/>
      <c r="OI12" s="118" t="s">
        <v>2811</v>
      </c>
      <c r="OJ12" s="119"/>
      <c r="OK12" s="120"/>
      <c r="OL12" s="118" t="s">
        <v>2814</v>
      </c>
      <c r="OM12" s="119"/>
      <c r="ON12" s="120"/>
      <c r="OO12" s="118" t="s">
        <v>2817</v>
      </c>
      <c r="OP12" s="119"/>
      <c r="OQ12" s="120"/>
      <c r="OR12" s="118" t="s">
        <v>2820</v>
      </c>
      <c r="OS12" s="119"/>
      <c r="OT12" s="120"/>
      <c r="OU12" s="118" t="s">
        <v>2823</v>
      </c>
      <c r="OV12" s="119"/>
      <c r="OW12" s="120"/>
      <c r="OX12" s="118" t="s">
        <v>2826</v>
      </c>
      <c r="OY12" s="119"/>
      <c r="OZ12" s="120"/>
      <c r="PA12" s="118" t="s">
        <v>2827</v>
      </c>
      <c r="PB12" s="119"/>
      <c r="PC12" s="120"/>
      <c r="PD12" s="62" t="s">
        <v>2830</v>
      </c>
      <c r="PE12" s="63"/>
      <c r="PF12" s="64"/>
      <c r="PG12" s="62" t="s">
        <v>2834</v>
      </c>
      <c r="PH12" s="63"/>
      <c r="PI12" s="64"/>
      <c r="PJ12" s="62" t="s">
        <v>2836</v>
      </c>
      <c r="PK12" s="63"/>
      <c r="PL12" s="64"/>
      <c r="PM12" s="62" t="s">
        <v>2840</v>
      </c>
      <c r="PN12" s="63"/>
      <c r="PO12" s="64"/>
      <c r="PP12" s="62" t="s">
        <v>2844</v>
      </c>
      <c r="PQ12" s="63"/>
      <c r="PR12" s="64"/>
      <c r="PS12" s="62" t="s">
        <v>2848</v>
      </c>
      <c r="PT12" s="63"/>
      <c r="PU12" s="64"/>
      <c r="PV12" s="62" t="s">
        <v>2852</v>
      </c>
      <c r="PW12" s="63"/>
      <c r="PX12" s="64"/>
      <c r="PY12" s="62" t="s">
        <v>2859</v>
      </c>
      <c r="PZ12" s="63"/>
      <c r="QA12" s="64"/>
      <c r="QB12" s="62" t="s">
        <v>2860</v>
      </c>
      <c r="QC12" s="63"/>
      <c r="QD12" s="64"/>
      <c r="QE12" s="62" t="s">
        <v>2863</v>
      </c>
      <c r="QF12" s="63"/>
      <c r="QG12" s="64"/>
      <c r="QH12" s="62" t="s">
        <v>2867</v>
      </c>
      <c r="QI12" s="63"/>
      <c r="QJ12" s="64"/>
      <c r="QK12" s="62" t="s">
        <v>2871</v>
      </c>
      <c r="QL12" s="63"/>
      <c r="QM12" s="64"/>
      <c r="QN12" s="62" t="s">
        <v>2875</v>
      </c>
      <c r="QO12" s="63"/>
      <c r="QP12" s="64"/>
      <c r="QQ12" s="62" t="s">
        <v>2878</v>
      </c>
      <c r="QR12" s="63"/>
      <c r="QS12" s="64"/>
      <c r="QT12" s="62" t="s">
        <v>2880</v>
      </c>
      <c r="QU12" s="63"/>
      <c r="QV12" s="64"/>
      <c r="QW12" s="62" t="s">
        <v>2884</v>
      </c>
      <c r="QX12" s="63"/>
      <c r="QY12" s="64"/>
      <c r="QZ12" s="62" t="s">
        <v>2888</v>
      </c>
      <c r="RA12" s="63"/>
      <c r="RB12" s="64"/>
      <c r="RC12" s="62" t="s">
        <v>2892</v>
      </c>
      <c r="RD12" s="63"/>
      <c r="RE12" s="64"/>
      <c r="RF12" s="62" t="s">
        <v>2894</v>
      </c>
      <c r="RG12" s="63"/>
      <c r="RH12" s="64"/>
      <c r="RI12" s="62" t="s">
        <v>2898</v>
      </c>
      <c r="RJ12" s="63"/>
      <c r="RK12" s="64"/>
      <c r="RL12" s="62" t="s">
        <v>2902</v>
      </c>
      <c r="RM12" s="63"/>
      <c r="RN12" s="64"/>
      <c r="RO12" s="62" t="s">
        <v>2906</v>
      </c>
      <c r="RP12" s="63"/>
      <c r="RQ12" s="64"/>
      <c r="RR12" s="62" t="s">
        <v>2910</v>
      </c>
      <c r="RS12" s="63"/>
      <c r="RT12" s="64"/>
      <c r="RU12" s="62" t="s">
        <v>2914</v>
      </c>
      <c r="RV12" s="63"/>
      <c r="RW12" s="64"/>
      <c r="RX12" s="62" t="s">
        <v>2917</v>
      </c>
      <c r="RY12" s="63"/>
      <c r="RZ12" s="64"/>
      <c r="SA12" s="62" t="s">
        <v>2921</v>
      </c>
      <c r="SB12" s="63"/>
      <c r="SC12" s="64"/>
      <c r="SD12" s="62" t="s">
        <v>2925</v>
      </c>
      <c r="SE12" s="63"/>
      <c r="SF12" s="64"/>
      <c r="SG12" s="62" t="s">
        <v>2926</v>
      </c>
      <c r="SH12" s="63"/>
      <c r="SI12" s="64"/>
      <c r="SJ12" s="62" t="s">
        <v>2930</v>
      </c>
      <c r="SK12" s="63"/>
      <c r="SL12" s="64"/>
      <c r="SM12" s="62" t="s">
        <v>2934</v>
      </c>
      <c r="SN12" s="63"/>
      <c r="SO12" s="64"/>
      <c r="SP12" s="62" t="s">
        <v>2937</v>
      </c>
      <c r="SQ12" s="63"/>
      <c r="SR12" s="64"/>
      <c r="SS12" s="62" t="s">
        <v>2941</v>
      </c>
      <c r="ST12" s="63"/>
      <c r="SU12" s="64"/>
      <c r="SV12" s="62" t="s">
        <v>2945</v>
      </c>
      <c r="SW12" s="63"/>
      <c r="SX12" s="64"/>
      <c r="SY12" s="62" t="s">
        <v>2949</v>
      </c>
      <c r="SZ12" s="63"/>
      <c r="TA12" s="64"/>
      <c r="TB12" s="62" t="s">
        <v>2953</v>
      </c>
      <c r="TC12" s="63"/>
      <c r="TD12" s="64"/>
      <c r="TE12" s="62" t="s">
        <v>2957</v>
      </c>
      <c r="TF12" s="63"/>
      <c r="TG12" s="64"/>
      <c r="TH12" s="62" t="s">
        <v>2002</v>
      </c>
      <c r="TI12" s="63"/>
      <c r="TJ12" s="64"/>
      <c r="TK12" s="62" t="s">
        <v>2962</v>
      </c>
      <c r="TL12" s="63"/>
      <c r="TM12" s="64"/>
      <c r="TN12" s="62" t="s">
        <v>2973</v>
      </c>
      <c r="TO12" s="63"/>
      <c r="TP12" s="64"/>
      <c r="TQ12" s="62" t="s">
        <v>2977</v>
      </c>
      <c r="TR12" s="63"/>
      <c r="TS12" s="64"/>
      <c r="TT12" s="62" t="s">
        <v>2981</v>
      </c>
      <c r="TU12" s="63"/>
      <c r="TV12" s="64"/>
      <c r="TW12" s="62" t="s">
        <v>2985</v>
      </c>
      <c r="TX12" s="63"/>
      <c r="TY12" s="64"/>
      <c r="TZ12" s="62" t="s">
        <v>2989</v>
      </c>
      <c r="UA12" s="63"/>
      <c r="UB12" s="64"/>
      <c r="UC12" s="62" t="s">
        <v>2993</v>
      </c>
      <c r="UD12" s="63"/>
      <c r="UE12" s="64"/>
      <c r="UF12" s="62" t="s">
        <v>2997</v>
      </c>
      <c r="UG12" s="63"/>
      <c r="UH12" s="64"/>
      <c r="UI12" s="62" t="s">
        <v>3001</v>
      </c>
      <c r="UJ12" s="63"/>
      <c r="UK12" s="64"/>
      <c r="UL12" s="62" t="s">
        <v>3005</v>
      </c>
      <c r="UM12" s="63"/>
      <c r="UN12" s="64"/>
      <c r="UO12" s="62" t="s">
        <v>3009</v>
      </c>
      <c r="UP12" s="63"/>
      <c r="UQ12" s="64"/>
      <c r="UR12" s="62" t="s">
        <v>3012</v>
      </c>
      <c r="US12" s="63"/>
      <c r="UT12" s="64"/>
      <c r="UU12" s="62" t="s">
        <v>3016</v>
      </c>
      <c r="UV12" s="63"/>
      <c r="UW12" s="64"/>
      <c r="UX12" s="62" t="s">
        <v>3020</v>
      </c>
      <c r="UY12" s="63"/>
      <c r="UZ12" s="64"/>
      <c r="VA12" s="62" t="s">
        <v>3022</v>
      </c>
      <c r="VB12" s="63"/>
      <c r="VC12" s="64"/>
      <c r="VD12" s="62" t="s">
        <v>3024</v>
      </c>
      <c r="VE12" s="63"/>
      <c r="VF12" s="64"/>
      <c r="VG12" s="62" t="s">
        <v>3028</v>
      </c>
      <c r="VH12" s="63"/>
      <c r="VI12" s="64"/>
      <c r="VJ12" s="62" t="s">
        <v>1702</v>
      </c>
      <c r="VK12" s="63"/>
      <c r="VL12" s="64"/>
      <c r="VM12" s="62" t="s">
        <v>3033</v>
      </c>
      <c r="VN12" s="63"/>
      <c r="VO12" s="64"/>
      <c r="VP12" s="62" t="s">
        <v>3037</v>
      </c>
      <c r="VQ12" s="63"/>
      <c r="VR12" s="64"/>
      <c r="VS12" s="62" t="s">
        <v>3039</v>
      </c>
      <c r="VT12" s="63"/>
      <c r="VU12" s="64"/>
      <c r="VV12" s="62" t="s">
        <v>3043</v>
      </c>
      <c r="VW12" s="63"/>
      <c r="VX12" s="64"/>
      <c r="VY12" s="62" t="s">
        <v>3047</v>
      </c>
      <c r="VZ12" s="63"/>
      <c r="WA12" s="64"/>
      <c r="WB12" s="62" t="s">
        <v>3050</v>
      </c>
      <c r="WC12" s="63"/>
      <c r="WD12" s="64"/>
      <c r="WE12" s="62" t="s">
        <v>3054</v>
      </c>
      <c r="WF12" s="63"/>
      <c r="WG12" s="64"/>
      <c r="WH12" s="62" t="s">
        <v>3058</v>
      </c>
      <c r="WI12" s="63"/>
      <c r="WJ12" s="64"/>
      <c r="WK12" s="62" t="s">
        <v>3062</v>
      </c>
      <c r="WL12" s="63"/>
      <c r="WM12" s="64"/>
      <c r="WN12" s="62" t="s">
        <v>3064</v>
      </c>
      <c r="WO12" s="63"/>
      <c r="WP12" s="64"/>
      <c r="WQ12" s="62" t="s">
        <v>3068</v>
      </c>
      <c r="WR12" s="63"/>
      <c r="WS12" s="64"/>
      <c r="WT12" s="62" t="s">
        <v>3072</v>
      </c>
      <c r="WU12" s="63"/>
      <c r="WV12" s="64"/>
      <c r="WW12" s="62" t="s">
        <v>3076</v>
      </c>
      <c r="WX12" s="63"/>
      <c r="WY12" s="64"/>
      <c r="WZ12" s="62" t="s">
        <v>3080</v>
      </c>
      <c r="XA12" s="63"/>
      <c r="XB12" s="64"/>
      <c r="XC12" s="62" t="s">
        <v>3084</v>
      </c>
      <c r="XD12" s="63"/>
      <c r="XE12" s="64"/>
      <c r="XF12" s="62" t="s">
        <v>3086</v>
      </c>
      <c r="XG12" s="63"/>
      <c r="XH12" s="64"/>
      <c r="XI12" s="62" t="s">
        <v>3090</v>
      </c>
      <c r="XJ12" s="63"/>
      <c r="XK12" s="139"/>
      <c r="XL12" s="138" t="s">
        <v>3094</v>
      </c>
      <c r="XM12" s="63"/>
      <c r="XN12" s="139"/>
      <c r="XO12" s="138" t="s">
        <v>3096</v>
      </c>
      <c r="XP12" s="63"/>
      <c r="XQ12" s="64"/>
      <c r="XR12" s="62" t="s">
        <v>3100</v>
      </c>
      <c r="XS12" s="63"/>
      <c r="XT12" s="64"/>
      <c r="XU12" s="62" t="s">
        <v>3104</v>
      </c>
      <c r="XV12" s="63"/>
      <c r="XW12" s="64"/>
      <c r="XX12" s="62" t="s">
        <v>3105</v>
      </c>
      <c r="XY12" s="63"/>
      <c r="XZ12" s="64"/>
      <c r="YA12" s="62" t="s">
        <v>3109</v>
      </c>
      <c r="YB12" s="63"/>
      <c r="YC12" s="64"/>
      <c r="YD12" s="62" t="s">
        <v>3113</v>
      </c>
      <c r="YE12" s="63"/>
      <c r="YF12" s="64"/>
      <c r="YG12" s="62" t="s">
        <v>3115</v>
      </c>
      <c r="YH12" s="63"/>
      <c r="YI12" s="64"/>
      <c r="YJ12" s="62" t="s">
        <v>3119</v>
      </c>
      <c r="YK12" s="63"/>
      <c r="YL12" s="64"/>
      <c r="YM12" s="62" t="s">
        <v>3122</v>
      </c>
      <c r="YN12" s="63"/>
      <c r="YO12" s="64"/>
      <c r="YP12" s="62" t="s">
        <v>3126</v>
      </c>
      <c r="YQ12" s="63"/>
      <c r="YR12" s="64"/>
      <c r="YS12" s="62" t="s">
        <v>3130</v>
      </c>
      <c r="YT12" s="63"/>
      <c r="YU12" s="64"/>
      <c r="YV12" s="62" t="s">
        <v>3132</v>
      </c>
      <c r="YW12" s="63"/>
      <c r="YX12" s="64"/>
      <c r="YY12" s="62" t="s">
        <v>3136</v>
      </c>
      <c r="YZ12" s="63"/>
      <c r="ZA12" s="64"/>
      <c r="ZB12" s="62" t="s">
        <v>3140</v>
      </c>
      <c r="ZC12" s="63"/>
      <c r="ZD12" s="64"/>
      <c r="ZE12" s="62" t="s">
        <v>3144</v>
      </c>
      <c r="ZF12" s="63"/>
      <c r="ZG12" s="64"/>
      <c r="ZH12" s="154" t="s">
        <v>3151</v>
      </c>
      <c r="ZI12" s="155"/>
      <c r="ZJ12" s="156"/>
      <c r="ZK12" s="62" t="s">
        <v>3152</v>
      </c>
      <c r="ZL12" s="63"/>
      <c r="ZM12" s="64"/>
      <c r="ZN12" s="62" t="s">
        <v>3156</v>
      </c>
      <c r="ZO12" s="63"/>
      <c r="ZP12" s="64"/>
    </row>
    <row r="13" spans="1:692" ht="132.75" thickBot="1">
      <c r="A13" s="101"/>
      <c r="B13" s="101"/>
      <c r="C13" s="20" t="s">
        <v>2383</v>
      </c>
      <c r="D13" s="21" t="s">
        <v>2384</v>
      </c>
      <c r="E13" s="22" t="s">
        <v>2385</v>
      </c>
      <c r="F13" s="20" t="s">
        <v>2387</v>
      </c>
      <c r="G13" s="21" t="s">
        <v>2388</v>
      </c>
      <c r="H13" s="22" t="s">
        <v>2389</v>
      </c>
      <c r="I13" s="20" t="s">
        <v>480</v>
      </c>
      <c r="J13" s="21" t="s">
        <v>2391</v>
      </c>
      <c r="K13" s="22" t="s">
        <v>482</v>
      </c>
      <c r="L13" s="20" t="s">
        <v>2393</v>
      </c>
      <c r="M13" s="21" t="s">
        <v>2394</v>
      </c>
      <c r="N13" s="22" t="s">
        <v>2395</v>
      </c>
      <c r="O13" s="20" t="s">
        <v>2397</v>
      </c>
      <c r="P13" s="21" t="s">
        <v>2398</v>
      </c>
      <c r="Q13" s="22" t="s">
        <v>2399</v>
      </c>
      <c r="R13" s="20" t="s">
        <v>1485</v>
      </c>
      <c r="S13" s="21" t="s">
        <v>1486</v>
      </c>
      <c r="T13" s="22" t="s">
        <v>1487</v>
      </c>
      <c r="U13" s="20" t="s">
        <v>2402</v>
      </c>
      <c r="V13" s="21" t="s">
        <v>2403</v>
      </c>
      <c r="W13" s="22" t="s">
        <v>2404</v>
      </c>
      <c r="X13" s="20" t="s">
        <v>2406</v>
      </c>
      <c r="Y13" s="21" t="s">
        <v>2407</v>
      </c>
      <c r="Z13" s="22" t="s">
        <v>2408</v>
      </c>
      <c r="AA13" s="20" t="s">
        <v>2410</v>
      </c>
      <c r="AB13" s="21" t="s">
        <v>2411</v>
      </c>
      <c r="AC13" s="22" t="s">
        <v>2412</v>
      </c>
      <c r="AD13" s="20" t="s">
        <v>2414</v>
      </c>
      <c r="AE13" s="21" t="s">
        <v>2415</v>
      </c>
      <c r="AF13" s="22" t="s">
        <v>2416</v>
      </c>
      <c r="AG13" s="20" t="s">
        <v>2418</v>
      </c>
      <c r="AH13" s="21" t="s">
        <v>2419</v>
      </c>
      <c r="AI13" s="22" t="s">
        <v>2420</v>
      </c>
      <c r="AJ13" s="20" t="s">
        <v>2422</v>
      </c>
      <c r="AK13" s="21" t="s">
        <v>2423</v>
      </c>
      <c r="AL13" s="22" t="s">
        <v>2424</v>
      </c>
      <c r="AM13" s="20" t="s">
        <v>2426</v>
      </c>
      <c r="AN13" s="21" t="s">
        <v>2427</v>
      </c>
      <c r="AO13" s="22" t="s">
        <v>2428</v>
      </c>
      <c r="AP13" s="38" t="s">
        <v>2430</v>
      </c>
      <c r="AQ13" s="50" t="s">
        <v>2431</v>
      </c>
      <c r="AR13" s="50" t="s">
        <v>2432</v>
      </c>
      <c r="AS13" s="20" t="s">
        <v>2434</v>
      </c>
      <c r="AT13" s="21" t="s">
        <v>2435</v>
      </c>
      <c r="AU13" s="22" t="s">
        <v>2436</v>
      </c>
      <c r="AV13" s="20" t="s">
        <v>2438</v>
      </c>
      <c r="AW13" s="21" t="s">
        <v>2439</v>
      </c>
      <c r="AX13" s="22" t="s">
        <v>2440</v>
      </c>
      <c r="AY13" s="20" t="s">
        <v>2442</v>
      </c>
      <c r="AZ13" s="21" t="s">
        <v>2443</v>
      </c>
      <c r="BA13" s="22" t="s">
        <v>2444</v>
      </c>
      <c r="BB13" s="20" t="s">
        <v>691</v>
      </c>
      <c r="BC13" s="21" t="s">
        <v>2446</v>
      </c>
      <c r="BD13" s="21" t="s">
        <v>2447</v>
      </c>
      <c r="BE13" s="20" t="s">
        <v>2449</v>
      </c>
      <c r="BF13" s="21" t="s">
        <v>2450</v>
      </c>
      <c r="BG13" s="21" t="s">
        <v>2451</v>
      </c>
      <c r="BH13" s="20" t="s">
        <v>691</v>
      </c>
      <c r="BI13" s="21" t="s">
        <v>2446</v>
      </c>
      <c r="BJ13" s="22" t="s">
        <v>2447</v>
      </c>
      <c r="BK13" s="20" t="s">
        <v>2043</v>
      </c>
      <c r="BL13" s="21" t="s">
        <v>2044</v>
      </c>
      <c r="BM13" s="22" t="s">
        <v>2045</v>
      </c>
      <c r="BN13" s="20" t="s">
        <v>2455</v>
      </c>
      <c r="BO13" s="21" t="s">
        <v>2456</v>
      </c>
      <c r="BP13" s="22" t="s">
        <v>2457</v>
      </c>
      <c r="BQ13" s="20" t="s">
        <v>2459</v>
      </c>
      <c r="BR13" s="21" t="s">
        <v>2460</v>
      </c>
      <c r="BS13" s="22" t="s">
        <v>2461</v>
      </c>
      <c r="BT13" s="20" t="s">
        <v>2463</v>
      </c>
      <c r="BU13" s="21" t="s">
        <v>2464</v>
      </c>
      <c r="BV13" s="22" t="s">
        <v>2465</v>
      </c>
      <c r="BW13" s="20" t="s">
        <v>2467</v>
      </c>
      <c r="BX13" s="21" t="s">
        <v>2468</v>
      </c>
      <c r="BY13" s="22" t="s">
        <v>2469</v>
      </c>
      <c r="BZ13" s="20" t="s">
        <v>2471</v>
      </c>
      <c r="CA13" s="21" t="s">
        <v>1630</v>
      </c>
      <c r="CB13" s="22" t="s">
        <v>2472</v>
      </c>
      <c r="CC13" s="20" t="s">
        <v>2474</v>
      </c>
      <c r="CD13" s="21" t="s">
        <v>2475</v>
      </c>
      <c r="CE13" s="22" t="s">
        <v>2476</v>
      </c>
      <c r="CF13" s="20" t="s">
        <v>170</v>
      </c>
      <c r="CG13" s="21" t="s">
        <v>1630</v>
      </c>
      <c r="CH13" s="22" t="s">
        <v>2472</v>
      </c>
      <c r="CI13" s="20" t="s">
        <v>48</v>
      </c>
      <c r="CJ13" s="21" t="s">
        <v>49</v>
      </c>
      <c r="CK13" s="22" t="s">
        <v>50</v>
      </c>
      <c r="CL13" s="20" t="s">
        <v>2480</v>
      </c>
      <c r="CM13" s="21" t="s">
        <v>2481</v>
      </c>
      <c r="CN13" s="22" t="s">
        <v>2482</v>
      </c>
      <c r="CO13" s="20" t="s">
        <v>526</v>
      </c>
      <c r="CP13" s="21" t="s">
        <v>551</v>
      </c>
      <c r="CQ13" s="22" t="s">
        <v>556</v>
      </c>
      <c r="CR13" s="20" t="s">
        <v>1572</v>
      </c>
      <c r="CS13" s="21" t="s">
        <v>1573</v>
      </c>
      <c r="CT13" s="22" t="s">
        <v>2485</v>
      </c>
      <c r="CU13" s="20" t="s">
        <v>1560</v>
      </c>
      <c r="CV13" s="21" t="s">
        <v>1561</v>
      </c>
      <c r="CW13" s="22" t="s">
        <v>2486</v>
      </c>
      <c r="CX13" s="20" t="s">
        <v>526</v>
      </c>
      <c r="CY13" s="21" t="s">
        <v>551</v>
      </c>
      <c r="CZ13" s="22" t="s">
        <v>1080</v>
      </c>
      <c r="DA13" s="20" t="s">
        <v>2489</v>
      </c>
      <c r="DB13" s="21" t="s">
        <v>2490</v>
      </c>
      <c r="DC13" s="22" t="s">
        <v>2491</v>
      </c>
      <c r="DD13" s="20" t="s">
        <v>2493</v>
      </c>
      <c r="DE13" s="21" t="s">
        <v>2494</v>
      </c>
      <c r="DF13" s="22" t="s">
        <v>2495</v>
      </c>
      <c r="DG13" s="20" t="s">
        <v>2497</v>
      </c>
      <c r="DH13" s="21" t="s">
        <v>2498</v>
      </c>
      <c r="DI13" s="22" t="s">
        <v>2499</v>
      </c>
      <c r="DJ13" s="20" t="s">
        <v>2501</v>
      </c>
      <c r="DK13" s="21" t="s">
        <v>2502</v>
      </c>
      <c r="DL13" s="22" t="s">
        <v>2503</v>
      </c>
      <c r="DM13" s="20" t="s">
        <v>2505</v>
      </c>
      <c r="DN13" s="21" t="s">
        <v>2506</v>
      </c>
      <c r="DO13" s="22" t="s">
        <v>2507</v>
      </c>
      <c r="DP13" s="20" t="s">
        <v>1578</v>
      </c>
      <c r="DQ13" s="21" t="s">
        <v>1579</v>
      </c>
      <c r="DR13" s="22" t="s">
        <v>2509</v>
      </c>
      <c r="DS13" s="20" t="s">
        <v>2511</v>
      </c>
      <c r="DT13" s="21" t="s">
        <v>2512</v>
      </c>
      <c r="DU13" s="22" t="s">
        <v>2513</v>
      </c>
      <c r="DV13" s="20" t="s">
        <v>261</v>
      </c>
      <c r="DW13" s="21" t="s">
        <v>2515</v>
      </c>
      <c r="DX13" s="22" t="s">
        <v>2516</v>
      </c>
      <c r="DY13" s="20" t="s">
        <v>196</v>
      </c>
      <c r="DZ13" s="21" t="s">
        <v>707</v>
      </c>
      <c r="EA13" s="22" t="s">
        <v>225</v>
      </c>
      <c r="EB13" s="20" t="s">
        <v>2519</v>
      </c>
      <c r="EC13" s="21" t="s">
        <v>2520</v>
      </c>
      <c r="ED13" s="22" t="s">
        <v>2521</v>
      </c>
      <c r="EE13" s="20" t="s">
        <v>583</v>
      </c>
      <c r="EF13" s="21" t="s">
        <v>1581</v>
      </c>
      <c r="EG13" s="22" t="s">
        <v>2523</v>
      </c>
      <c r="EH13" s="20" t="s">
        <v>48</v>
      </c>
      <c r="EI13" s="21" t="s">
        <v>49</v>
      </c>
      <c r="EJ13" s="22" t="s">
        <v>50</v>
      </c>
      <c r="EK13" s="20" t="s">
        <v>526</v>
      </c>
      <c r="EL13" s="21" t="s">
        <v>551</v>
      </c>
      <c r="EM13" s="22" t="s">
        <v>556</v>
      </c>
      <c r="EN13" s="20" t="s">
        <v>1606</v>
      </c>
      <c r="EO13" s="21" t="s">
        <v>1607</v>
      </c>
      <c r="EP13" s="22" t="s">
        <v>2527</v>
      </c>
      <c r="EQ13" s="20" t="s">
        <v>2529</v>
      </c>
      <c r="ER13" s="21" t="s">
        <v>2530</v>
      </c>
      <c r="ES13" s="22" t="s">
        <v>2531</v>
      </c>
      <c r="ET13" s="20" t="s">
        <v>2533</v>
      </c>
      <c r="EU13" s="21" t="s">
        <v>2534</v>
      </c>
      <c r="EV13" s="22" t="s">
        <v>2535</v>
      </c>
      <c r="EW13" s="20" t="s">
        <v>2537</v>
      </c>
      <c r="EX13" s="21" t="s">
        <v>2538</v>
      </c>
      <c r="EY13" s="22" t="s">
        <v>2539</v>
      </c>
      <c r="EZ13" s="20" t="s">
        <v>2541</v>
      </c>
      <c r="FA13" s="21" t="s">
        <v>2542</v>
      </c>
      <c r="FB13" s="22" t="s">
        <v>2543</v>
      </c>
      <c r="FC13" s="20" t="s">
        <v>2545</v>
      </c>
      <c r="FD13" s="21" t="s">
        <v>2546</v>
      </c>
      <c r="FE13" s="22" t="s">
        <v>2547</v>
      </c>
      <c r="FF13" s="20" t="s">
        <v>2549</v>
      </c>
      <c r="FG13" s="21" t="s">
        <v>2550</v>
      </c>
      <c r="FH13" s="22" t="s">
        <v>2551</v>
      </c>
      <c r="FI13" s="20" t="s">
        <v>2553</v>
      </c>
      <c r="FJ13" s="21" t="s">
        <v>2689</v>
      </c>
      <c r="FK13" s="22" t="s">
        <v>2554</v>
      </c>
      <c r="FL13" s="20" t="s">
        <v>2556</v>
      </c>
      <c r="FM13" s="21" t="s">
        <v>2557</v>
      </c>
      <c r="FN13" s="22" t="s">
        <v>2558</v>
      </c>
      <c r="FO13" s="20" t="s">
        <v>2560</v>
      </c>
      <c r="FP13" s="21" t="s">
        <v>2561</v>
      </c>
      <c r="FQ13" s="22" t="s">
        <v>2562</v>
      </c>
      <c r="FR13" s="20" t="s">
        <v>2564</v>
      </c>
      <c r="FS13" s="21" t="s">
        <v>2565</v>
      </c>
      <c r="FT13" s="22" t="s">
        <v>2566</v>
      </c>
      <c r="FU13" s="20" t="s">
        <v>2568</v>
      </c>
      <c r="FV13" s="21" t="s">
        <v>2569</v>
      </c>
      <c r="FW13" s="22" t="s">
        <v>2570</v>
      </c>
      <c r="FX13" s="20" t="s">
        <v>2572</v>
      </c>
      <c r="FY13" s="21" t="s">
        <v>2573</v>
      </c>
      <c r="FZ13" s="22" t="s">
        <v>2574</v>
      </c>
      <c r="GA13" s="20" t="s">
        <v>340</v>
      </c>
      <c r="GB13" s="21" t="s">
        <v>647</v>
      </c>
      <c r="GC13" s="22" t="s">
        <v>549</v>
      </c>
      <c r="GD13" s="20" t="s">
        <v>2577</v>
      </c>
      <c r="GE13" s="21" t="s">
        <v>2578</v>
      </c>
      <c r="GF13" s="22" t="s">
        <v>2579</v>
      </c>
      <c r="GG13" s="20" t="s">
        <v>2581</v>
      </c>
      <c r="GH13" s="21" t="s">
        <v>2582</v>
      </c>
      <c r="GI13" s="22" t="s">
        <v>2583</v>
      </c>
      <c r="GJ13" s="20" t="s">
        <v>2585</v>
      </c>
      <c r="GK13" s="21" t="s">
        <v>2586</v>
      </c>
      <c r="GL13" s="22" t="s">
        <v>2587</v>
      </c>
      <c r="GM13" s="20" t="s">
        <v>2589</v>
      </c>
      <c r="GN13" s="21" t="s">
        <v>2590</v>
      </c>
      <c r="GO13" s="22" t="s">
        <v>2591</v>
      </c>
      <c r="GP13" s="20" t="s">
        <v>2593</v>
      </c>
      <c r="GQ13" s="21" t="s">
        <v>2594</v>
      </c>
      <c r="GR13" s="22" t="s">
        <v>2595</v>
      </c>
      <c r="GS13" s="20" t="s">
        <v>2597</v>
      </c>
      <c r="GT13" s="21" t="s">
        <v>2598</v>
      </c>
      <c r="GU13" s="22" t="s">
        <v>2599</v>
      </c>
      <c r="GV13" s="20" t="s">
        <v>1824</v>
      </c>
      <c r="GW13" s="21" t="s">
        <v>1825</v>
      </c>
      <c r="GX13" s="22" t="s">
        <v>50</v>
      </c>
      <c r="GY13" s="44" t="s">
        <v>2602</v>
      </c>
      <c r="GZ13" s="21" t="s">
        <v>2677</v>
      </c>
      <c r="HA13" s="43" t="s">
        <v>2603</v>
      </c>
      <c r="HB13" s="44" t="s">
        <v>2605</v>
      </c>
      <c r="HC13" s="21" t="s">
        <v>2678</v>
      </c>
      <c r="HD13" s="43" t="s">
        <v>2606</v>
      </c>
      <c r="HE13" s="44" t="s">
        <v>2608</v>
      </c>
      <c r="HF13" s="21" t="s">
        <v>2679</v>
      </c>
      <c r="HG13" s="43" t="s">
        <v>2609</v>
      </c>
      <c r="HH13" s="44" t="s">
        <v>2611</v>
      </c>
      <c r="HI13" s="21" t="s">
        <v>2680</v>
      </c>
      <c r="HJ13" s="43" t="s">
        <v>2612</v>
      </c>
      <c r="HK13" s="44" t="s">
        <v>2614</v>
      </c>
      <c r="HL13" s="21" t="s">
        <v>2681</v>
      </c>
      <c r="HM13" s="43" t="s">
        <v>2615</v>
      </c>
      <c r="HN13" s="44" t="s">
        <v>1631</v>
      </c>
      <c r="HO13" s="21" t="s">
        <v>2682</v>
      </c>
      <c r="HP13" s="43" t="s">
        <v>2617</v>
      </c>
      <c r="HQ13" s="44" t="s">
        <v>2619</v>
      </c>
      <c r="HR13" s="21" t="s">
        <v>2683</v>
      </c>
      <c r="HS13" s="22" t="s">
        <v>2620</v>
      </c>
      <c r="HT13" s="44" t="s">
        <v>2622</v>
      </c>
      <c r="HU13" s="21" t="s">
        <v>2684</v>
      </c>
      <c r="HV13" s="43" t="s">
        <v>2623</v>
      </c>
      <c r="HW13" s="44" t="s">
        <v>1631</v>
      </c>
      <c r="HX13" s="21" t="s">
        <v>2682</v>
      </c>
      <c r="HY13" s="43" t="s">
        <v>2617</v>
      </c>
      <c r="HZ13" s="44" t="s">
        <v>2626</v>
      </c>
      <c r="IA13" s="42" t="s">
        <v>2627</v>
      </c>
      <c r="IB13" s="43" t="s">
        <v>2628</v>
      </c>
      <c r="IC13" s="44" t="s">
        <v>1039</v>
      </c>
      <c r="ID13" s="42" t="s">
        <v>1598</v>
      </c>
      <c r="IE13" s="43" t="s">
        <v>1040</v>
      </c>
      <c r="IF13" s="44" t="s">
        <v>1639</v>
      </c>
      <c r="IG13" s="42" t="s">
        <v>1640</v>
      </c>
      <c r="IH13" s="43" t="s">
        <v>2631</v>
      </c>
      <c r="II13" s="44" t="s">
        <v>48</v>
      </c>
      <c r="IJ13" s="42" t="s">
        <v>49</v>
      </c>
      <c r="IK13" s="43" t="s">
        <v>50</v>
      </c>
      <c r="IL13" s="44" t="s">
        <v>526</v>
      </c>
      <c r="IM13" s="42" t="s">
        <v>551</v>
      </c>
      <c r="IN13" s="43" t="s">
        <v>556</v>
      </c>
      <c r="IO13" s="44" t="s">
        <v>2635</v>
      </c>
      <c r="IP13" s="42" t="s">
        <v>2636</v>
      </c>
      <c r="IQ13" s="43" t="s">
        <v>2637</v>
      </c>
      <c r="IR13" s="44" t="s">
        <v>2639</v>
      </c>
      <c r="IS13" s="42" t="s">
        <v>2640</v>
      </c>
      <c r="IT13" s="43" t="s">
        <v>1027</v>
      </c>
      <c r="IU13" s="20" t="s">
        <v>2642</v>
      </c>
      <c r="IV13" s="21" t="s">
        <v>2643</v>
      </c>
      <c r="IW13" s="22" t="s">
        <v>2644</v>
      </c>
      <c r="IX13" s="20" t="s">
        <v>2646</v>
      </c>
      <c r="IY13" s="21" t="s">
        <v>2647</v>
      </c>
      <c r="IZ13" s="22" t="s">
        <v>2648</v>
      </c>
      <c r="JA13" s="44" t="s">
        <v>583</v>
      </c>
      <c r="JB13" s="21" t="s">
        <v>2685</v>
      </c>
      <c r="JC13" s="43" t="s">
        <v>2523</v>
      </c>
      <c r="JD13" s="44" t="s">
        <v>2651</v>
      </c>
      <c r="JE13" s="21" t="s">
        <v>2686</v>
      </c>
      <c r="JF13" s="43" t="s">
        <v>2652</v>
      </c>
      <c r="JG13" s="44" t="s">
        <v>2654</v>
      </c>
      <c r="JH13" s="21" t="s">
        <v>2687</v>
      </c>
      <c r="JI13" s="43" t="s">
        <v>2655</v>
      </c>
      <c r="JJ13" s="53" t="s">
        <v>2656</v>
      </c>
      <c r="JK13" s="54" t="s">
        <v>2688</v>
      </c>
      <c r="JL13" s="55" t="s">
        <v>2657</v>
      </c>
      <c r="JM13" s="20" t="s">
        <v>2660</v>
      </c>
      <c r="JN13" s="21" t="s">
        <v>2661</v>
      </c>
      <c r="JO13" s="22" t="s">
        <v>2662</v>
      </c>
      <c r="JP13" s="20" t="s">
        <v>1657</v>
      </c>
      <c r="JQ13" s="21" t="s">
        <v>1658</v>
      </c>
      <c r="JR13" s="22" t="s">
        <v>1659</v>
      </c>
      <c r="JS13" s="20" t="s">
        <v>1663</v>
      </c>
      <c r="JT13" s="21" t="s">
        <v>1664</v>
      </c>
      <c r="JU13" s="22" t="s">
        <v>1665</v>
      </c>
      <c r="JV13" s="20" t="s">
        <v>1575</v>
      </c>
      <c r="JW13" s="21" t="s">
        <v>1576</v>
      </c>
      <c r="JX13" s="22" t="s">
        <v>2666</v>
      </c>
      <c r="JY13" s="20" t="s">
        <v>2668</v>
      </c>
      <c r="JZ13" s="21" t="s">
        <v>2669</v>
      </c>
      <c r="KA13" s="22" t="s">
        <v>2670</v>
      </c>
      <c r="KB13" s="20" t="s">
        <v>1600</v>
      </c>
      <c r="KC13" s="21" t="s">
        <v>1601</v>
      </c>
      <c r="KD13" s="22" t="s">
        <v>2672</v>
      </c>
      <c r="KE13" s="20" t="s">
        <v>2674</v>
      </c>
      <c r="KF13" s="21" t="s">
        <v>2675</v>
      </c>
      <c r="KG13" s="22" t="s">
        <v>2676</v>
      </c>
      <c r="KH13" s="20" t="s">
        <v>2691</v>
      </c>
      <c r="KI13" s="21" t="s">
        <v>2692</v>
      </c>
      <c r="KJ13" s="22" t="s">
        <v>2693</v>
      </c>
      <c r="KK13" s="20" t="s">
        <v>2695</v>
      </c>
      <c r="KL13" s="21" t="s">
        <v>2696</v>
      </c>
      <c r="KM13" s="22" t="s">
        <v>2697</v>
      </c>
      <c r="KN13" s="44" t="s">
        <v>2699</v>
      </c>
      <c r="KO13" s="21" t="s">
        <v>2729</v>
      </c>
      <c r="KP13" s="43" t="s">
        <v>2700</v>
      </c>
      <c r="KQ13" s="44" t="s">
        <v>2702</v>
      </c>
      <c r="KR13" s="21" t="s">
        <v>2730</v>
      </c>
      <c r="KS13" s="43" t="s">
        <v>2703</v>
      </c>
      <c r="KT13" s="44" t="s">
        <v>2705</v>
      </c>
      <c r="KU13" s="21" t="s">
        <v>2731</v>
      </c>
      <c r="KV13" s="43" t="s">
        <v>2706</v>
      </c>
      <c r="KW13" s="44" t="s">
        <v>1067</v>
      </c>
      <c r="KX13" s="21" t="s">
        <v>2732</v>
      </c>
      <c r="KY13" s="43" t="s">
        <v>611</v>
      </c>
      <c r="KZ13" s="44" t="s">
        <v>1946</v>
      </c>
      <c r="LA13" s="21" t="s">
        <v>2733</v>
      </c>
      <c r="LB13" s="43" t="s">
        <v>1076</v>
      </c>
      <c r="LC13" s="44" t="s">
        <v>2710</v>
      </c>
      <c r="LD13" s="21" t="s">
        <v>2734</v>
      </c>
      <c r="LE13" s="43" t="s">
        <v>2711</v>
      </c>
      <c r="LF13" s="44" t="s">
        <v>2713</v>
      </c>
      <c r="LG13" s="21" t="s">
        <v>2735</v>
      </c>
      <c r="LH13" s="43" t="s">
        <v>2714</v>
      </c>
      <c r="LI13" s="44" t="s">
        <v>1760</v>
      </c>
      <c r="LJ13" s="21" t="s">
        <v>2736</v>
      </c>
      <c r="LK13" s="43" t="s">
        <v>1761</v>
      </c>
      <c r="LL13" s="44" t="s">
        <v>2717</v>
      </c>
      <c r="LM13" s="21" t="s">
        <v>2737</v>
      </c>
      <c r="LN13" s="43" t="s">
        <v>2718</v>
      </c>
      <c r="LO13" s="44" t="s">
        <v>2720</v>
      </c>
      <c r="LP13" s="21" t="s">
        <v>2738</v>
      </c>
      <c r="LQ13" s="43" t="s">
        <v>2721</v>
      </c>
      <c r="LR13" s="20" t="s">
        <v>2723</v>
      </c>
      <c r="LS13" s="21" t="s">
        <v>2724</v>
      </c>
      <c r="LT13" s="22" t="s">
        <v>2725</v>
      </c>
      <c r="LU13" s="44" t="s">
        <v>2727</v>
      </c>
      <c r="LV13" s="21" t="s">
        <v>2739</v>
      </c>
      <c r="LW13" s="45" t="s">
        <v>2728</v>
      </c>
      <c r="LX13" s="18" t="s">
        <v>2597</v>
      </c>
      <c r="LY13" s="18" t="s">
        <v>2740</v>
      </c>
      <c r="LZ13" s="18" t="s">
        <v>2599</v>
      </c>
      <c r="MA13" s="20" t="s">
        <v>359</v>
      </c>
      <c r="MB13" s="21" t="s">
        <v>151</v>
      </c>
      <c r="MC13" s="22" t="s">
        <v>775</v>
      </c>
      <c r="MD13" s="20" t="s">
        <v>2743</v>
      </c>
      <c r="ME13" s="21" t="s">
        <v>2744</v>
      </c>
      <c r="MF13" s="22" t="s">
        <v>2745</v>
      </c>
      <c r="MG13" s="20" t="s">
        <v>2747</v>
      </c>
      <c r="MH13" s="21" t="s">
        <v>2748</v>
      </c>
      <c r="MI13" s="21" t="s">
        <v>2749</v>
      </c>
      <c r="MJ13" s="20" t="s">
        <v>2751</v>
      </c>
      <c r="MK13" s="21" t="s">
        <v>2752</v>
      </c>
      <c r="ML13" s="22" t="s">
        <v>2753</v>
      </c>
      <c r="MM13" s="20" t="s">
        <v>1592</v>
      </c>
      <c r="MN13" s="21" t="s">
        <v>1593</v>
      </c>
      <c r="MO13" s="22" t="s">
        <v>1594</v>
      </c>
      <c r="MP13" s="20" t="s">
        <v>2756</v>
      </c>
      <c r="MQ13" s="21" t="s">
        <v>2757</v>
      </c>
      <c r="MR13" s="22" t="s">
        <v>2758</v>
      </c>
      <c r="MS13" s="20" t="s">
        <v>196</v>
      </c>
      <c r="MT13" s="21" t="s">
        <v>707</v>
      </c>
      <c r="MU13" s="22" t="s">
        <v>225</v>
      </c>
      <c r="MV13" s="35" t="s">
        <v>2760</v>
      </c>
      <c r="MW13" s="36" t="s">
        <v>2761</v>
      </c>
      <c r="MX13" s="33" t="s">
        <v>2762</v>
      </c>
      <c r="MY13" s="20" t="s">
        <v>2765</v>
      </c>
      <c r="MZ13" s="21" t="s">
        <v>2766</v>
      </c>
      <c r="NA13" s="22" t="s">
        <v>2767</v>
      </c>
      <c r="NB13" s="20" t="s">
        <v>2769</v>
      </c>
      <c r="NC13" s="21" t="s">
        <v>2770</v>
      </c>
      <c r="ND13" s="22" t="s">
        <v>2771</v>
      </c>
      <c r="NE13" s="20" t="s">
        <v>2773</v>
      </c>
      <c r="NF13" s="21" t="s">
        <v>2774</v>
      </c>
      <c r="NG13" s="22" t="s">
        <v>2775</v>
      </c>
      <c r="NH13" s="20" t="s">
        <v>2777</v>
      </c>
      <c r="NI13" s="21" t="s">
        <v>2778</v>
      </c>
      <c r="NJ13" s="22" t="s">
        <v>2779</v>
      </c>
      <c r="NK13" s="20" t="s">
        <v>2781</v>
      </c>
      <c r="NL13" s="21" t="s">
        <v>2782</v>
      </c>
      <c r="NM13" s="22" t="s">
        <v>2783</v>
      </c>
      <c r="NN13" s="20" t="s">
        <v>2785</v>
      </c>
      <c r="NO13" s="21" t="s">
        <v>2786</v>
      </c>
      <c r="NP13" s="22" t="s">
        <v>2787</v>
      </c>
      <c r="NQ13" s="20" t="s">
        <v>2789</v>
      </c>
      <c r="NR13" s="21" t="s">
        <v>2790</v>
      </c>
      <c r="NS13" s="22" t="s">
        <v>2791</v>
      </c>
      <c r="NT13" s="20" t="s">
        <v>2793</v>
      </c>
      <c r="NU13" s="21" t="s">
        <v>2794</v>
      </c>
      <c r="NV13" s="22" t="s">
        <v>2795</v>
      </c>
      <c r="NW13" s="20" t="s">
        <v>2797</v>
      </c>
      <c r="NX13" s="21" t="s">
        <v>2798</v>
      </c>
      <c r="NY13" s="22" t="s">
        <v>2799</v>
      </c>
      <c r="NZ13" s="20" t="s">
        <v>2801</v>
      </c>
      <c r="OA13" s="21" t="s">
        <v>2802</v>
      </c>
      <c r="OB13" s="22" t="s">
        <v>2803</v>
      </c>
      <c r="OC13" s="44" t="s">
        <v>2805</v>
      </c>
      <c r="OD13" s="21" t="s">
        <v>2965</v>
      </c>
      <c r="OE13" s="43" t="s">
        <v>2806</v>
      </c>
      <c r="OF13" s="20" t="s">
        <v>2808</v>
      </c>
      <c r="OG13" s="21" t="s">
        <v>2809</v>
      </c>
      <c r="OH13" s="22" t="s">
        <v>2810</v>
      </c>
      <c r="OI13" s="44" t="s">
        <v>2812</v>
      </c>
      <c r="OJ13" s="21" t="s">
        <v>2966</v>
      </c>
      <c r="OK13" s="43" t="s">
        <v>2813</v>
      </c>
      <c r="OL13" s="44" t="s">
        <v>2815</v>
      </c>
      <c r="OM13" s="21" t="s">
        <v>2967</v>
      </c>
      <c r="ON13" s="43" t="s">
        <v>2816</v>
      </c>
      <c r="OO13" s="44" t="s">
        <v>2818</v>
      </c>
      <c r="OP13" s="21" t="s">
        <v>2968</v>
      </c>
      <c r="OQ13" s="43" t="s">
        <v>2819</v>
      </c>
      <c r="OR13" s="44" t="s">
        <v>2821</v>
      </c>
      <c r="OS13" s="21" t="s">
        <v>2969</v>
      </c>
      <c r="OT13" s="43" t="s">
        <v>2822</v>
      </c>
      <c r="OU13" s="44" t="s">
        <v>2824</v>
      </c>
      <c r="OV13" s="21" t="s">
        <v>2970</v>
      </c>
      <c r="OW13" s="43" t="s">
        <v>2825</v>
      </c>
      <c r="OX13" s="44" t="s">
        <v>19</v>
      </c>
      <c r="OY13" s="21" t="s">
        <v>2971</v>
      </c>
      <c r="OZ13" s="43" t="s">
        <v>334</v>
      </c>
      <c r="PA13" s="44" t="s">
        <v>2828</v>
      </c>
      <c r="PB13" s="21" t="s">
        <v>2972</v>
      </c>
      <c r="PC13" s="43" t="s">
        <v>2829</v>
      </c>
      <c r="PD13" s="20" t="s">
        <v>2831</v>
      </c>
      <c r="PE13" s="21" t="s">
        <v>2832</v>
      </c>
      <c r="PF13" s="22" t="s">
        <v>2833</v>
      </c>
      <c r="PG13" s="20" t="s">
        <v>1853</v>
      </c>
      <c r="PH13" s="21" t="s">
        <v>1854</v>
      </c>
      <c r="PI13" s="22" t="s">
        <v>2835</v>
      </c>
      <c r="PJ13" s="20" t="s">
        <v>2837</v>
      </c>
      <c r="PK13" s="21" t="s">
        <v>2838</v>
      </c>
      <c r="PL13" s="22" t="s">
        <v>2839</v>
      </c>
      <c r="PM13" s="20" t="s">
        <v>2841</v>
      </c>
      <c r="PN13" s="21" t="s">
        <v>2842</v>
      </c>
      <c r="PO13" s="22" t="s">
        <v>2843</v>
      </c>
      <c r="PP13" s="20" t="s">
        <v>2845</v>
      </c>
      <c r="PQ13" s="21" t="s">
        <v>2846</v>
      </c>
      <c r="PR13" s="22" t="s">
        <v>2847</v>
      </c>
      <c r="PS13" s="20" t="s">
        <v>2849</v>
      </c>
      <c r="PT13" s="21" t="s">
        <v>2850</v>
      </c>
      <c r="PU13" s="22" t="s">
        <v>2851</v>
      </c>
      <c r="PV13" s="20" t="s">
        <v>2853</v>
      </c>
      <c r="PW13" s="21" t="s">
        <v>2854</v>
      </c>
      <c r="PX13" s="22" t="s">
        <v>2855</v>
      </c>
      <c r="PY13" s="35" t="s">
        <v>2856</v>
      </c>
      <c r="PZ13" s="36" t="s">
        <v>2857</v>
      </c>
      <c r="QA13" s="33" t="s">
        <v>2858</v>
      </c>
      <c r="QB13" s="20" t="s">
        <v>2861</v>
      </c>
      <c r="QC13" s="21" t="s">
        <v>2862</v>
      </c>
      <c r="QD13" s="22" t="s">
        <v>2861</v>
      </c>
      <c r="QE13" s="20" t="s">
        <v>2864</v>
      </c>
      <c r="QF13" s="21" t="s">
        <v>2865</v>
      </c>
      <c r="QG13" s="22" t="s">
        <v>2866</v>
      </c>
      <c r="QH13" s="20" t="s">
        <v>2868</v>
      </c>
      <c r="QI13" s="21" t="s">
        <v>2869</v>
      </c>
      <c r="QJ13" s="22" t="s">
        <v>2870</v>
      </c>
      <c r="QK13" s="20" t="s">
        <v>2872</v>
      </c>
      <c r="QL13" s="21" t="s">
        <v>2873</v>
      </c>
      <c r="QM13" s="22" t="s">
        <v>2874</v>
      </c>
      <c r="QN13" s="20" t="s">
        <v>362</v>
      </c>
      <c r="QO13" s="21" t="s">
        <v>2876</v>
      </c>
      <c r="QP13" s="22" t="s">
        <v>2877</v>
      </c>
      <c r="QQ13" s="20" t="s">
        <v>1600</v>
      </c>
      <c r="QR13" s="21" t="s">
        <v>1601</v>
      </c>
      <c r="QS13" s="22" t="s">
        <v>2879</v>
      </c>
      <c r="QT13" s="20" t="s">
        <v>2881</v>
      </c>
      <c r="QU13" s="21" t="s">
        <v>2882</v>
      </c>
      <c r="QV13" s="22" t="s">
        <v>2883</v>
      </c>
      <c r="QW13" s="20" t="s">
        <v>2885</v>
      </c>
      <c r="QX13" s="21" t="s">
        <v>2886</v>
      </c>
      <c r="QY13" s="22" t="s">
        <v>2887</v>
      </c>
      <c r="QZ13" s="20" t="s">
        <v>2889</v>
      </c>
      <c r="RA13" s="21" t="s">
        <v>2890</v>
      </c>
      <c r="RB13" s="22" t="s">
        <v>2891</v>
      </c>
      <c r="RC13" s="20" t="s">
        <v>679</v>
      </c>
      <c r="RD13" s="21" t="s">
        <v>692</v>
      </c>
      <c r="RE13" s="22" t="s">
        <v>2893</v>
      </c>
      <c r="RF13" s="20" t="s">
        <v>2895</v>
      </c>
      <c r="RG13" s="21" t="s">
        <v>2896</v>
      </c>
      <c r="RH13" s="22" t="s">
        <v>2897</v>
      </c>
      <c r="RI13" s="20" t="s">
        <v>2899</v>
      </c>
      <c r="RJ13" s="21" t="s">
        <v>2900</v>
      </c>
      <c r="RK13" s="22" t="s">
        <v>2901</v>
      </c>
      <c r="RL13" s="20" t="s">
        <v>2903</v>
      </c>
      <c r="RM13" s="21" t="s">
        <v>2904</v>
      </c>
      <c r="RN13" s="22" t="s">
        <v>2905</v>
      </c>
      <c r="RO13" s="20" t="s">
        <v>2907</v>
      </c>
      <c r="RP13" s="21" t="s">
        <v>2908</v>
      </c>
      <c r="RQ13" s="22" t="s">
        <v>2909</v>
      </c>
      <c r="RR13" s="20" t="s">
        <v>2911</v>
      </c>
      <c r="RS13" s="21" t="s">
        <v>2912</v>
      </c>
      <c r="RT13" s="22" t="s">
        <v>2913</v>
      </c>
      <c r="RU13" s="20" t="s">
        <v>1846</v>
      </c>
      <c r="RV13" s="21" t="s">
        <v>2915</v>
      </c>
      <c r="RW13" s="22" t="s">
        <v>2916</v>
      </c>
      <c r="RX13" s="20" t="s">
        <v>2918</v>
      </c>
      <c r="RY13" s="21" t="s">
        <v>2919</v>
      </c>
      <c r="RZ13" s="22" t="s">
        <v>2920</v>
      </c>
      <c r="SA13" s="20" t="s">
        <v>2922</v>
      </c>
      <c r="SB13" s="21" t="s">
        <v>2923</v>
      </c>
      <c r="SC13" s="22" t="s">
        <v>2924</v>
      </c>
      <c r="SD13" s="20" t="s">
        <v>196</v>
      </c>
      <c r="SE13" s="21" t="s">
        <v>707</v>
      </c>
      <c r="SF13" s="22" t="s">
        <v>705</v>
      </c>
      <c r="SG13" s="20" t="s">
        <v>2927</v>
      </c>
      <c r="SH13" s="21" t="s">
        <v>2928</v>
      </c>
      <c r="SI13" s="22" t="s">
        <v>2929</v>
      </c>
      <c r="SJ13" s="20" t="s">
        <v>2931</v>
      </c>
      <c r="SK13" s="21" t="s">
        <v>2932</v>
      </c>
      <c r="SL13" s="22" t="s">
        <v>2933</v>
      </c>
      <c r="SM13" s="20" t="s">
        <v>2935</v>
      </c>
      <c r="SN13" s="21" t="s">
        <v>2936</v>
      </c>
      <c r="SO13" s="22" t="s">
        <v>705</v>
      </c>
      <c r="SP13" s="20" t="s">
        <v>2938</v>
      </c>
      <c r="SQ13" s="21" t="s">
        <v>2939</v>
      </c>
      <c r="SR13" s="22" t="s">
        <v>2940</v>
      </c>
      <c r="SS13" s="20" t="s">
        <v>2942</v>
      </c>
      <c r="ST13" s="21" t="s">
        <v>2943</v>
      </c>
      <c r="SU13" s="22" t="s">
        <v>2944</v>
      </c>
      <c r="SV13" s="20" t="s">
        <v>2946</v>
      </c>
      <c r="SW13" s="21" t="s">
        <v>2947</v>
      </c>
      <c r="SX13" s="22" t="s">
        <v>2948</v>
      </c>
      <c r="SY13" s="20" t="s">
        <v>2950</v>
      </c>
      <c r="SZ13" s="21" t="s">
        <v>2951</v>
      </c>
      <c r="TA13" s="22" t="s">
        <v>2952</v>
      </c>
      <c r="TB13" s="20" t="s">
        <v>2954</v>
      </c>
      <c r="TC13" s="21" t="s">
        <v>2955</v>
      </c>
      <c r="TD13" s="22" t="s">
        <v>2956</v>
      </c>
      <c r="TE13" s="20" t="s">
        <v>2958</v>
      </c>
      <c r="TF13" s="21" t="s">
        <v>2959</v>
      </c>
      <c r="TG13" s="22" t="s">
        <v>2960</v>
      </c>
      <c r="TH13" s="20" t="s">
        <v>1940</v>
      </c>
      <c r="TI13" s="21" t="s">
        <v>1941</v>
      </c>
      <c r="TJ13" s="22" t="s">
        <v>2961</v>
      </c>
      <c r="TK13" s="20" t="s">
        <v>62</v>
      </c>
      <c r="TL13" s="21" t="s">
        <v>2963</v>
      </c>
      <c r="TM13" s="22" t="s">
        <v>2964</v>
      </c>
      <c r="TN13" s="20" t="s">
        <v>2974</v>
      </c>
      <c r="TO13" s="21" t="s">
        <v>2975</v>
      </c>
      <c r="TP13" s="22" t="s">
        <v>2976</v>
      </c>
      <c r="TQ13" s="20" t="s">
        <v>2978</v>
      </c>
      <c r="TR13" s="21" t="s">
        <v>2979</v>
      </c>
      <c r="TS13" s="22" t="s">
        <v>2980</v>
      </c>
      <c r="TT13" s="20" t="s">
        <v>2982</v>
      </c>
      <c r="TU13" s="21" t="s">
        <v>2983</v>
      </c>
      <c r="TV13" s="22" t="s">
        <v>2984</v>
      </c>
      <c r="TW13" s="20" t="s">
        <v>2986</v>
      </c>
      <c r="TX13" s="21" t="s">
        <v>2987</v>
      </c>
      <c r="TY13" s="22" t="s">
        <v>2988</v>
      </c>
      <c r="TZ13" s="20" t="s">
        <v>2990</v>
      </c>
      <c r="UA13" s="21" t="s">
        <v>2991</v>
      </c>
      <c r="UB13" s="22" t="s">
        <v>2992</v>
      </c>
      <c r="UC13" s="20" t="s">
        <v>2994</v>
      </c>
      <c r="UD13" s="21" t="s">
        <v>2995</v>
      </c>
      <c r="UE13" s="22" t="s">
        <v>2996</v>
      </c>
      <c r="UF13" s="20" t="s">
        <v>2998</v>
      </c>
      <c r="UG13" s="21" t="s">
        <v>2999</v>
      </c>
      <c r="UH13" s="22" t="s">
        <v>3000</v>
      </c>
      <c r="UI13" s="20" t="s">
        <v>3002</v>
      </c>
      <c r="UJ13" s="21" t="s">
        <v>3003</v>
      </c>
      <c r="UK13" s="22" t="s">
        <v>3004</v>
      </c>
      <c r="UL13" s="20" t="s">
        <v>3006</v>
      </c>
      <c r="UM13" s="21" t="s">
        <v>3007</v>
      </c>
      <c r="UN13" s="22" t="s">
        <v>3008</v>
      </c>
      <c r="UO13" s="20" t="s">
        <v>3010</v>
      </c>
      <c r="UP13" s="21" t="s">
        <v>3011</v>
      </c>
      <c r="UQ13" s="22" t="s">
        <v>552</v>
      </c>
      <c r="UR13" s="20" t="s">
        <v>3013</v>
      </c>
      <c r="US13" s="21" t="s">
        <v>3014</v>
      </c>
      <c r="UT13" s="22" t="s">
        <v>3015</v>
      </c>
      <c r="UU13" s="20" t="s">
        <v>3017</v>
      </c>
      <c r="UV13" s="21" t="s">
        <v>3018</v>
      </c>
      <c r="UW13" s="22" t="s">
        <v>3019</v>
      </c>
      <c r="UX13" s="20" t="s">
        <v>340</v>
      </c>
      <c r="UY13" s="21" t="s">
        <v>3021</v>
      </c>
      <c r="UZ13" s="22" t="s">
        <v>342</v>
      </c>
      <c r="VA13" s="20" t="s">
        <v>2442</v>
      </c>
      <c r="VB13" s="21" t="s">
        <v>2443</v>
      </c>
      <c r="VC13" s="22" t="s">
        <v>3023</v>
      </c>
      <c r="VD13" s="20" t="s">
        <v>3025</v>
      </c>
      <c r="VE13" s="21" t="s">
        <v>3026</v>
      </c>
      <c r="VF13" s="22" t="s">
        <v>3027</v>
      </c>
      <c r="VG13" s="20" t="s">
        <v>1532</v>
      </c>
      <c r="VH13" s="21" t="s">
        <v>1533</v>
      </c>
      <c r="VI13" s="22" t="s">
        <v>3029</v>
      </c>
      <c r="VJ13" s="20" t="s">
        <v>3030</v>
      </c>
      <c r="VK13" s="21" t="s">
        <v>3031</v>
      </c>
      <c r="VL13" s="22" t="s">
        <v>3032</v>
      </c>
      <c r="VM13" s="20" t="s">
        <v>3034</v>
      </c>
      <c r="VN13" s="21" t="s">
        <v>3035</v>
      </c>
      <c r="VO13" s="22" t="s">
        <v>3036</v>
      </c>
      <c r="VP13" s="20" t="s">
        <v>3025</v>
      </c>
      <c r="VQ13" s="21" t="s">
        <v>3026</v>
      </c>
      <c r="VR13" s="22" t="s">
        <v>3038</v>
      </c>
      <c r="VS13" s="20" t="s">
        <v>3040</v>
      </c>
      <c r="VT13" s="21" t="s">
        <v>3041</v>
      </c>
      <c r="VU13" s="22" t="s">
        <v>3042</v>
      </c>
      <c r="VV13" s="20" t="s">
        <v>3044</v>
      </c>
      <c r="VW13" s="21" t="s">
        <v>3045</v>
      </c>
      <c r="VX13" s="22" t="s">
        <v>3046</v>
      </c>
      <c r="VY13" s="20" t="s">
        <v>3048</v>
      </c>
      <c r="VZ13" s="21" t="s">
        <v>3049</v>
      </c>
      <c r="WA13" s="22" t="s">
        <v>2031</v>
      </c>
      <c r="WB13" s="20" t="s">
        <v>3051</v>
      </c>
      <c r="WC13" s="21" t="s">
        <v>3052</v>
      </c>
      <c r="WD13" s="22" t="s">
        <v>3053</v>
      </c>
      <c r="WE13" s="20" t="s">
        <v>3055</v>
      </c>
      <c r="WF13" s="21" t="s">
        <v>3056</v>
      </c>
      <c r="WG13" s="22" t="s">
        <v>3057</v>
      </c>
      <c r="WH13" s="20" t="s">
        <v>3059</v>
      </c>
      <c r="WI13" s="21" t="s">
        <v>3060</v>
      </c>
      <c r="WJ13" s="22" t="s">
        <v>3061</v>
      </c>
      <c r="WK13" s="20" t="s">
        <v>196</v>
      </c>
      <c r="WL13" s="21" t="s">
        <v>707</v>
      </c>
      <c r="WM13" s="22" t="s">
        <v>3063</v>
      </c>
      <c r="WN13" s="20" t="s">
        <v>3065</v>
      </c>
      <c r="WO13" s="21" t="s">
        <v>3066</v>
      </c>
      <c r="WP13" s="22" t="s">
        <v>3067</v>
      </c>
      <c r="WQ13" s="20" t="s">
        <v>3069</v>
      </c>
      <c r="WR13" s="21" t="s">
        <v>3070</v>
      </c>
      <c r="WS13" s="22" t="s">
        <v>3071</v>
      </c>
      <c r="WT13" s="20" t="s">
        <v>3073</v>
      </c>
      <c r="WU13" s="21" t="s">
        <v>3074</v>
      </c>
      <c r="WV13" s="22" t="s">
        <v>3075</v>
      </c>
      <c r="WW13" s="20" t="s">
        <v>3077</v>
      </c>
      <c r="WX13" s="21" t="s">
        <v>3078</v>
      </c>
      <c r="WY13" s="22" t="s">
        <v>3079</v>
      </c>
      <c r="WZ13" s="20" t="s">
        <v>3081</v>
      </c>
      <c r="XA13" s="21" t="s">
        <v>3082</v>
      </c>
      <c r="XB13" s="22" t="s">
        <v>3083</v>
      </c>
      <c r="XC13" s="20" t="s">
        <v>614</v>
      </c>
      <c r="XD13" s="21" t="s">
        <v>209</v>
      </c>
      <c r="XE13" s="22" t="s">
        <v>3085</v>
      </c>
      <c r="XF13" s="20" t="s">
        <v>3087</v>
      </c>
      <c r="XG13" s="21" t="s">
        <v>3088</v>
      </c>
      <c r="XH13" s="22" t="s">
        <v>3089</v>
      </c>
      <c r="XI13" s="20" t="s">
        <v>3091</v>
      </c>
      <c r="XJ13" s="21" t="s">
        <v>3092</v>
      </c>
      <c r="XK13" s="22" t="s">
        <v>3093</v>
      </c>
      <c r="XL13" s="20" t="s">
        <v>1760</v>
      </c>
      <c r="XM13" s="21" t="s">
        <v>1166</v>
      </c>
      <c r="XN13" s="22" t="s">
        <v>3095</v>
      </c>
      <c r="XO13" s="20" t="s">
        <v>3097</v>
      </c>
      <c r="XP13" s="21" t="s">
        <v>3098</v>
      </c>
      <c r="XQ13" s="22" t="s">
        <v>3099</v>
      </c>
      <c r="XR13" s="20" t="s">
        <v>3101</v>
      </c>
      <c r="XS13" s="21" t="s">
        <v>3102</v>
      </c>
      <c r="XT13" s="22" t="s">
        <v>3103</v>
      </c>
      <c r="XU13" s="20" t="s">
        <v>340</v>
      </c>
      <c r="XV13" s="21" t="s">
        <v>647</v>
      </c>
      <c r="XW13" s="22" t="s">
        <v>342</v>
      </c>
      <c r="XX13" s="20" t="s">
        <v>3106</v>
      </c>
      <c r="XY13" s="21" t="s">
        <v>3107</v>
      </c>
      <c r="XZ13" s="22" t="s">
        <v>3108</v>
      </c>
      <c r="YA13" s="20" t="s">
        <v>3110</v>
      </c>
      <c r="YB13" s="21" t="s">
        <v>3111</v>
      </c>
      <c r="YC13" s="22" t="s">
        <v>3112</v>
      </c>
      <c r="YD13" s="20" t="s">
        <v>777</v>
      </c>
      <c r="YE13" s="21" t="s">
        <v>3114</v>
      </c>
      <c r="YF13" s="22" t="s">
        <v>778</v>
      </c>
      <c r="YG13" s="20" t="s">
        <v>3116</v>
      </c>
      <c r="YH13" s="21" t="s">
        <v>3117</v>
      </c>
      <c r="YI13" s="22" t="s">
        <v>3118</v>
      </c>
      <c r="YJ13" s="20" t="s">
        <v>3120</v>
      </c>
      <c r="YK13" s="21" t="s">
        <v>3121</v>
      </c>
      <c r="YL13" s="22" t="s">
        <v>2994</v>
      </c>
      <c r="YM13" s="20" t="s">
        <v>3123</v>
      </c>
      <c r="YN13" s="21" t="s">
        <v>3124</v>
      </c>
      <c r="YO13" s="22" t="s">
        <v>3125</v>
      </c>
      <c r="YP13" s="20" t="s">
        <v>3127</v>
      </c>
      <c r="YQ13" s="21" t="s">
        <v>3128</v>
      </c>
      <c r="YR13" s="22" t="s">
        <v>3129</v>
      </c>
      <c r="YS13" s="20" t="s">
        <v>2080</v>
      </c>
      <c r="YT13" s="21" t="s">
        <v>2081</v>
      </c>
      <c r="YU13" s="22" t="s">
        <v>3131</v>
      </c>
      <c r="YV13" s="20" t="s">
        <v>3133</v>
      </c>
      <c r="YW13" s="21" t="s">
        <v>3134</v>
      </c>
      <c r="YX13" s="22" t="s">
        <v>3135</v>
      </c>
      <c r="YY13" s="20" t="s">
        <v>3137</v>
      </c>
      <c r="YZ13" s="21" t="s">
        <v>3138</v>
      </c>
      <c r="ZA13" s="22" t="s">
        <v>3139</v>
      </c>
      <c r="ZB13" s="20" t="s">
        <v>3141</v>
      </c>
      <c r="ZC13" s="21" t="s">
        <v>3142</v>
      </c>
      <c r="ZD13" s="22" t="s">
        <v>3143</v>
      </c>
      <c r="ZE13" s="20" t="s">
        <v>3145</v>
      </c>
      <c r="ZF13" s="21" t="s">
        <v>3146</v>
      </c>
      <c r="ZG13" s="22" t="s">
        <v>3147</v>
      </c>
      <c r="ZH13" s="35" t="s">
        <v>3148</v>
      </c>
      <c r="ZI13" s="36" t="s">
        <v>3149</v>
      </c>
      <c r="ZJ13" s="33" t="s">
        <v>3150</v>
      </c>
      <c r="ZK13" s="20" t="s">
        <v>3153</v>
      </c>
      <c r="ZL13" s="21" t="s">
        <v>3154</v>
      </c>
      <c r="ZM13" s="22" t="s">
        <v>3155</v>
      </c>
      <c r="ZN13" s="20" t="s">
        <v>3010</v>
      </c>
      <c r="ZO13" s="21" t="s">
        <v>3011</v>
      </c>
      <c r="ZP13" s="22" t="s">
        <v>3157</v>
      </c>
    </row>
    <row r="14" spans="1:692" ht="15.75">
      <c r="A14" s="2">
        <v>1</v>
      </c>
      <c r="B14" s="57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24"/>
      <c r="CF14" s="24"/>
      <c r="CG14" s="2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48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30"/>
      <c r="FX14" s="1"/>
      <c r="FY14" s="1"/>
      <c r="FZ14" s="1"/>
      <c r="GA14" s="39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48"/>
      <c r="JJ14" s="1"/>
      <c r="JK14" s="1"/>
      <c r="JL14" s="1"/>
      <c r="JM14" s="40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40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24"/>
      <c r="QO14" s="24"/>
      <c r="QP14" s="24"/>
      <c r="QQ14" s="24"/>
      <c r="QR14" s="24"/>
      <c r="QS14" s="24"/>
      <c r="QT14" s="24"/>
      <c r="QU14" s="24"/>
      <c r="QV14" s="24"/>
      <c r="QW14" s="24"/>
      <c r="QX14" s="24"/>
      <c r="QY14" s="24"/>
      <c r="QZ14" s="24"/>
      <c r="RA14" s="24"/>
      <c r="RB14" s="2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24"/>
      <c r="SZ14" s="24"/>
      <c r="TA14" s="24"/>
      <c r="TB14" s="24"/>
      <c r="TC14" s="24"/>
      <c r="TD14" s="24"/>
      <c r="TE14" s="24"/>
      <c r="TF14" s="24"/>
      <c r="TG14" s="24"/>
      <c r="TH14" s="24"/>
      <c r="TI14" s="24"/>
      <c r="TJ14" s="24"/>
      <c r="TK14" s="24"/>
      <c r="TL14" s="24"/>
      <c r="TM14" s="2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30"/>
      <c r="VM14" s="4"/>
      <c r="VN14" s="4"/>
      <c r="VO14" s="4"/>
      <c r="VP14" s="4"/>
      <c r="VQ14" s="4"/>
      <c r="VR14" s="4"/>
      <c r="VS14" s="4"/>
      <c r="VT14" s="4"/>
      <c r="VU14" s="30"/>
      <c r="VV14" s="4"/>
      <c r="VW14" s="4"/>
      <c r="VX14" s="30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30"/>
      <c r="WW14" s="1"/>
      <c r="WX14" s="1"/>
      <c r="WY14" s="1"/>
      <c r="WZ14" s="39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30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</row>
    <row r="15" spans="1:692" ht="15.75">
      <c r="A15" s="2">
        <v>2</v>
      </c>
      <c r="B15" s="57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4"/>
      <c r="CF15" s="4"/>
      <c r="CG15" s="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30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24"/>
      <c r="FY15" s="24"/>
      <c r="FZ15" s="2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24"/>
      <c r="JK15" s="24"/>
      <c r="JL15" s="2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39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30"/>
      <c r="VM15" s="4"/>
      <c r="VN15" s="4"/>
      <c r="VO15" s="4"/>
      <c r="VP15" s="4"/>
      <c r="VQ15" s="4"/>
      <c r="VR15" s="4"/>
      <c r="VS15" s="4"/>
      <c r="VT15" s="4"/>
      <c r="VU15" s="30"/>
      <c r="VV15" s="4"/>
      <c r="VW15" s="4"/>
      <c r="VX15" s="30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24"/>
      <c r="WX15" s="24"/>
      <c r="WY15" s="2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30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</row>
    <row r="16" spans="1:692" ht="15.75">
      <c r="A16" s="2">
        <v>3</v>
      </c>
      <c r="B16" s="57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4"/>
      <c r="CF16" s="4"/>
      <c r="CG16" s="4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30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39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30"/>
      <c r="VM16" s="4"/>
      <c r="VN16" s="4"/>
      <c r="VO16" s="4"/>
      <c r="VP16" s="4"/>
      <c r="VQ16" s="4"/>
      <c r="VR16" s="4"/>
      <c r="VS16" s="4"/>
      <c r="VT16" s="4"/>
      <c r="VU16" s="30"/>
      <c r="VV16" s="4"/>
      <c r="VW16" s="4"/>
      <c r="VX16" s="30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30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</row>
    <row r="17" spans="1:692" ht="15.75">
      <c r="A17" s="2">
        <v>4</v>
      </c>
      <c r="B17" s="57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4"/>
      <c r="CF17" s="4"/>
      <c r="CG17" s="4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30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39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30"/>
      <c r="VM17" s="4"/>
      <c r="VN17" s="4"/>
      <c r="VO17" s="4"/>
      <c r="VP17" s="4"/>
      <c r="VQ17" s="4"/>
      <c r="VR17" s="4"/>
      <c r="VS17" s="4"/>
      <c r="VT17" s="4"/>
      <c r="VU17" s="30"/>
      <c r="VV17" s="4"/>
      <c r="VW17" s="4"/>
      <c r="VX17" s="30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30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</row>
    <row r="18" spans="1:692" ht="15.75">
      <c r="A18" s="2">
        <v>5</v>
      </c>
      <c r="B18" s="57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4"/>
      <c r="CF18" s="4"/>
      <c r="CG18" s="4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30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39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30"/>
      <c r="VM18" s="4"/>
      <c r="VN18" s="4"/>
      <c r="VO18" s="4"/>
      <c r="VP18" s="4"/>
      <c r="VQ18" s="4"/>
      <c r="VR18" s="4"/>
      <c r="VS18" s="4"/>
      <c r="VT18" s="4"/>
      <c r="VU18" s="30"/>
      <c r="VV18" s="4"/>
      <c r="VW18" s="4"/>
      <c r="VX18" s="30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30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</row>
    <row r="19" spans="1:692" ht="15.75">
      <c r="A19" s="2">
        <v>6</v>
      </c>
      <c r="B19" s="57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4"/>
      <c r="CF19" s="4"/>
      <c r="CG19" s="4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30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39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30"/>
      <c r="VM19" s="4"/>
      <c r="VN19" s="4"/>
      <c r="VO19" s="4"/>
      <c r="VP19" s="4"/>
      <c r="VQ19" s="4"/>
      <c r="VR19" s="4"/>
      <c r="VS19" s="4"/>
      <c r="VT19" s="4"/>
      <c r="VU19" s="30"/>
      <c r="VV19" s="4"/>
      <c r="VW19" s="4"/>
      <c r="VX19" s="30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30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</row>
    <row r="20" spans="1:692" ht="15.75">
      <c r="A20" s="2">
        <v>7</v>
      </c>
      <c r="B20" s="57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30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39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30"/>
      <c r="VM20" s="4"/>
      <c r="VN20" s="4"/>
      <c r="VO20" s="4"/>
      <c r="VP20" s="4"/>
      <c r="VQ20" s="4"/>
      <c r="VR20" s="4"/>
      <c r="VS20" s="4"/>
      <c r="VT20" s="4"/>
      <c r="VU20" s="30"/>
      <c r="VV20" s="4"/>
      <c r="VW20" s="4"/>
      <c r="VX20" s="30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30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</row>
    <row r="21" spans="1:692">
      <c r="A21" s="3">
        <v>8</v>
      </c>
      <c r="B21" s="57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30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39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30"/>
      <c r="VM21" s="4"/>
      <c r="VN21" s="4"/>
      <c r="VO21" s="4"/>
      <c r="VP21" s="4"/>
      <c r="VQ21" s="4"/>
      <c r="VR21" s="4"/>
      <c r="VS21" s="4"/>
      <c r="VT21" s="4"/>
      <c r="VU21" s="30"/>
      <c r="VV21" s="4"/>
      <c r="VW21" s="4"/>
      <c r="VX21" s="30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30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</row>
    <row r="22" spans="1:692">
      <c r="A22" s="3">
        <v>9</v>
      </c>
      <c r="B22" s="57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30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39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30"/>
      <c r="VM22" s="4"/>
      <c r="VN22" s="4"/>
      <c r="VO22" s="4"/>
      <c r="VP22" s="4"/>
      <c r="VQ22" s="4"/>
      <c r="VR22" s="4"/>
      <c r="VS22" s="4"/>
      <c r="VT22" s="4"/>
      <c r="VU22" s="30"/>
      <c r="VV22" s="4"/>
      <c r="VW22" s="4"/>
      <c r="VX22" s="30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30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</row>
    <row r="23" spans="1:692">
      <c r="A23" s="3">
        <v>10</v>
      </c>
      <c r="B23" s="57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30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39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30"/>
      <c r="VM23" s="4"/>
      <c r="VN23" s="4"/>
      <c r="VO23" s="4"/>
      <c r="VP23" s="4"/>
      <c r="VQ23" s="4"/>
      <c r="VR23" s="4"/>
      <c r="VS23" s="4"/>
      <c r="VT23" s="4"/>
      <c r="VU23" s="30"/>
      <c r="VV23" s="4"/>
      <c r="VW23" s="4"/>
      <c r="VX23" s="30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30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</row>
    <row r="24" spans="1:692">
      <c r="A24" s="3">
        <v>11</v>
      </c>
      <c r="B24" s="57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30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39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30"/>
      <c r="VM24" s="4"/>
      <c r="VN24" s="4"/>
      <c r="VO24" s="4"/>
      <c r="VP24" s="4"/>
      <c r="VQ24" s="4"/>
      <c r="VR24" s="4"/>
      <c r="VS24" s="4"/>
      <c r="VT24" s="4"/>
      <c r="VU24" s="30"/>
      <c r="VV24" s="4"/>
      <c r="VW24" s="4"/>
      <c r="VX24" s="30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30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</row>
    <row r="25" spans="1:692">
      <c r="A25" s="3">
        <v>12</v>
      </c>
      <c r="B25" s="57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30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39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30"/>
      <c r="VM25" s="4"/>
      <c r="VN25" s="4"/>
      <c r="VO25" s="4"/>
      <c r="VP25" s="4"/>
      <c r="VQ25" s="4"/>
      <c r="VR25" s="4"/>
      <c r="VS25" s="4"/>
      <c r="VT25" s="4"/>
      <c r="VU25" s="30"/>
      <c r="VV25" s="4"/>
      <c r="VW25" s="4"/>
      <c r="VX25" s="30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30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</row>
    <row r="26" spans="1:692">
      <c r="A26" s="3">
        <v>13</v>
      </c>
      <c r="B26" s="57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30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39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30"/>
      <c r="VM26" s="4"/>
      <c r="VN26" s="4"/>
      <c r="VO26" s="4"/>
      <c r="VP26" s="4"/>
      <c r="VQ26" s="4"/>
      <c r="VR26" s="4"/>
      <c r="VS26" s="4"/>
      <c r="VT26" s="4"/>
      <c r="VU26" s="30"/>
      <c r="VV26" s="4"/>
      <c r="VW26" s="4"/>
      <c r="VX26" s="30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30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</row>
    <row r="27" spans="1:692">
      <c r="A27" s="3">
        <v>14</v>
      </c>
      <c r="B27" s="57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30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39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30"/>
      <c r="VM27" s="4"/>
      <c r="VN27" s="4"/>
      <c r="VO27" s="4"/>
      <c r="VP27" s="4"/>
      <c r="VQ27" s="4"/>
      <c r="VR27" s="4"/>
      <c r="VS27" s="4"/>
      <c r="VT27" s="4"/>
      <c r="VU27" s="30"/>
      <c r="VV27" s="4"/>
      <c r="VW27" s="4"/>
      <c r="VX27" s="30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30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</row>
    <row r="28" spans="1:692">
      <c r="A28" s="3">
        <v>15</v>
      </c>
      <c r="B28" s="57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30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39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30"/>
      <c r="VM28" s="4"/>
      <c r="VN28" s="4"/>
      <c r="VO28" s="4"/>
      <c r="VP28" s="4"/>
      <c r="VQ28" s="4"/>
      <c r="VR28" s="4"/>
      <c r="VS28" s="4"/>
      <c r="VT28" s="4"/>
      <c r="VU28" s="30"/>
      <c r="VV28" s="4"/>
      <c r="VW28" s="4"/>
      <c r="VX28" s="30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30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</row>
    <row r="29" spans="1:692">
      <c r="A29" s="3">
        <v>16</v>
      </c>
      <c r="B29" s="57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30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39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30"/>
      <c r="VM29" s="4"/>
      <c r="VN29" s="4"/>
      <c r="VO29" s="4"/>
      <c r="VP29" s="4"/>
      <c r="VQ29" s="4"/>
      <c r="VR29" s="4"/>
      <c r="VS29" s="4"/>
      <c r="VT29" s="4"/>
      <c r="VU29" s="30"/>
      <c r="VV29" s="4"/>
      <c r="VW29" s="4"/>
      <c r="VX29" s="30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30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</row>
    <row r="30" spans="1:692">
      <c r="A30" s="3">
        <v>17</v>
      </c>
      <c r="B30" s="57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30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39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30"/>
      <c r="VM30" s="4"/>
      <c r="VN30" s="4"/>
      <c r="VO30" s="4"/>
      <c r="VP30" s="4"/>
      <c r="VQ30" s="4"/>
      <c r="VR30" s="4"/>
      <c r="VS30" s="4"/>
      <c r="VT30" s="4"/>
      <c r="VU30" s="30"/>
      <c r="VV30" s="4"/>
      <c r="VW30" s="4"/>
      <c r="VX30" s="30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30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</row>
    <row r="31" spans="1:692">
      <c r="A31" s="3">
        <v>18</v>
      </c>
      <c r="B31" s="57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30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39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30"/>
      <c r="VM31" s="4"/>
      <c r="VN31" s="4"/>
      <c r="VO31" s="4"/>
      <c r="VP31" s="4"/>
      <c r="VQ31" s="4"/>
      <c r="VR31" s="4"/>
      <c r="VS31" s="4"/>
      <c r="VT31" s="4"/>
      <c r="VU31" s="30"/>
      <c r="VV31" s="4"/>
      <c r="VW31" s="4"/>
      <c r="VX31" s="30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30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</row>
    <row r="32" spans="1:692">
      <c r="A32" s="3">
        <v>19</v>
      </c>
      <c r="B32" s="57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30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39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30"/>
      <c r="VM32" s="4"/>
      <c r="VN32" s="4"/>
      <c r="VO32" s="4"/>
      <c r="VP32" s="4"/>
      <c r="VQ32" s="4"/>
      <c r="VR32" s="4"/>
      <c r="VS32" s="4"/>
      <c r="VT32" s="4"/>
      <c r="VU32" s="30"/>
      <c r="VV32" s="4"/>
      <c r="VW32" s="4"/>
      <c r="VX32" s="30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30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</row>
    <row r="33" spans="1:692">
      <c r="A33" s="3">
        <v>20</v>
      </c>
      <c r="B33" s="57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30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39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30"/>
      <c r="VM33" s="4"/>
      <c r="VN33" s="4"/>
      <c r="VO33" s="4"/>
      <c r="VP33" s="4"/>
      <c r="VQ33" s="4"/>
      <c r="VR33" s="4"/>
      <c r="VS33" s="4"/>
      <c r="VT33" s="4"/>
      <c r="VU33" s="30"/>
      <c r="VV33" s="4"/>
      <c r="VW33" s="4"/>
      <c r="VX33" s="30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30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</row>
    <row r="34" spans="1:692">
      <c r="A34" s="3">
        <v>21</v>
      </c>
      <c r="B34" s="58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30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39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30"/>
      <c r="VM34" s="4"/>
      <c r="VN34" s="4"/>
      <c r="VO34" s="4"/>
      <c r="VP34" s="4"/>
      <c r="VQ34" s="4"/>
      <c r="VR34" s="4"/>
      <c r="VS34" s="4"/>
      <c r="VT34" s="4"/>
      <c r="VU34" s="30"/>
      <c r="VV34" s="4"/>
      <c r="VW34" s="4"/>
      <c r="VX34" s="30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30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</row>
    <row r="35" spans="1:692">
      <c r="A35" s="3">
        <v>22</v>
      </c>
      <c r="B35" s="57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30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39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30"/>
      <c r="VM35" s="4"/>
      <c r="VN35" s="4"/>
      <c r="VO35" s="4"/>
      <c r="VP35" s="4"/>
      <c r="VQ35" s="4"/>
      <c r="VR35" s="4"/>
      <c r="VS35" s="4"/>
      <c r="VT35" s="4"/>
      <c r="VU35" s="30"/>
      <c r="VV35" s="4"/>
      <c r="VW35" s="4"/>
      <c r="VX35" s="30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30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</row>
    <row r="36" spans="1:692">
      <c r="A36" s="3">
        <v>23</v>
      </c>
      <c r="B36" s="57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30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39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30"/>
      <c r="VM36" s="4"/>
      <c r="VN36" s="4"/>
      <c r="VO36" s="4"/>
      <c r="VP36" s="4"/>
      <c r="VQ36" s="4"/>
      <c r="VR36" s="4"/>
      <c r="VS36" s="4"/>
      <c r="VT36" s="4"/>
      <c r="VU36" s="30"/>
      <c r="VV36" s="4"/>
      <c r="VW36" s="4"/>
      <c r="VX36" s="30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30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</row>
    <row r="37" spans="1:692">
      <c r="A37" s="3">
        <v>24</v>
      </c>
      <c r="B37" s="57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30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39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30"/>
      <c r="VM37" s="4"/>
      <c r="VN37" s="4"/>
      <c r="VO37" s="4"/>
      <c r="VP37" s="4"/>
      <c r="VQ37" s="4"/>
      <c r="VR37" s="4"/>
      <c r="VS37" s="4"/>
      <c r="VT37" s="4"/>
      <c r="VU37" s="30"/>
      <c r="VV37" s="4"/>
      <c r="VW37" s="4"/>
      <c r="VX37" s="30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30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</row>
    <row r="38" spans="1:692">
      <c r="A38" s="3">
        <v>25</v>
      </c>
      <c r="B38" s="57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30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39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30"/>
      <c r="VM38" s="4"/>
      <c r="VN38" s="4"/>
      <c r="VO38" s="4"/>
      <c r="VP38" s="4"/>
      <c r="VQ38" s="4"/>
      <c r="VR38" s="4"/>
      <c r="VS38" s="4"/>
      <c r="VT38" s="4"/>
      <c r="VU38" s="30"/>
      <c r="VV38" s="4"/>
      <c r="VW38" s="4"/>
      <c r="VX38" s="30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30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</row>
    <row r="39" spans="1:692">
      <c r="A39" s="3">
        <v>26</v>
      </c>
      <c r="B39" s="57"/>
      <c r="C39" s="3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10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30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39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4"/>
      <c r="NH39" s="4"/>
      <c r="NI39" s="4"/>
      <c r="NJ39" s="4"/>
      <c r="NK39" s="4"/>
      <c r="NL39" s="4"/>
      <c r="NM39" s="4"/>
      <c r="NN39" s="4"/>
      <c r="NO39" s="4"/>
      <c r="NP39" s="4"/>
      <c r="NQ39" s="4"/>
      <c r="NR39" s="4"/>
      <c r="NS39" s="4"/>
      <c r="NT39" s="4"/>
      <c r="NU39" s="4"/>
      <c r="NV39" s="4"/>
      <c r="NW39" s="4"/>
      <c r="NX39" s="4"/>
      <c r="NY39" s="4"/>
      <c r="NZ39" s="4"/>
      <c r="OA39" s="4"/>
      <c r="OB39" s="4"/>
      <c r="OC39" s="4"/>
      <c r="OD39" s="4"/>
      <c r="OE39" s="4"/>
      <c r="OF39" s="4"/>
      <c r="OG39" s="4"/>
      <c r="OH39" s="4"/>
      <c r="OI39" s="4"/>
      <c r="OJ39" s="4"/>
      <c r="OK39" s="4"/>
      <c r="OL39" s="4"/>
      <c r="OM39" s="4"/>
      <c r="ON39" s="4"/>
      <c r="OO39" s="4"/>
      <c r="OP39" s="4"/>
      <c r="OQ39" s="4"/>
      <c r="OR39" s="4"/>
      <c r="OS39" s="4"/>
      <c r="OT39" s="4"/>
      <c r="OU39" s="4"/>
      <c r="OV39" s="4"/>
      <c r="OW39" s="4"/>
      <c r="OX39" s="4"/>
      <c r="OY39" s="4"/>
      <c r="OZ39" s="4"/>
      <c r="PA39" s="4"/>
      <c r="PB39" s="4"/>
      <c r="PC39" s="4"/>
      <c r="PD39" s="4"/>
      <c r="PE39" s="4"/>
      <c r="PF39" s="4"/>
      <c r="PG39" s="4"/>
      <c r="PH39" s="4"/>
      <c r="PI39" s="4"/>
      <c r="PJ39" s="4"/>
      <c r="PK39" s="4"/>
      <c r="PL39" s="4"/>
      <c r="PM39" s="4"/>
      <c r="PN39" s="4"/>
      <c r="PO39" s="4"/>
      <c r="PP39" s="4"/>
      <c r="PQ39" s="4"/>
      <c r="PR39" s="4"/>
      <c r="PS39" s="4"/>
      <c r="PT39" s="4"/>
      <c r="PU39" s="4"/>
      <c r="PV39" s="4"/>
      <c r="PW39" s="4"/>
      <c r="PX39" s="4"/>
      <c r="PY39" s="4"/>
      <c r="PZ39" s="4"/>
      <c r="QA39" s="4"/>
      <c r="QB39" s="4"/>
      <c r="QC39" s="4"/>
      <c r="QD39" s="4"/>
      <c r="QE39" s="4"/>
      <c r="QF39" s="4"/>
      <c r="QG39" s="4"/>
      <c r="QH39" s="4"/>
      <c r="QI39" s="4"/>
      <c r="QJ39" s="4"/>
      <c r="QK39" s="4"/>
      <c r="QL39" s="4"/>
      <c r="QM39" s="4"/>
      <c r="QN39" s="4"/>
      <c r="QO39" s="4"/>
      <c r="QP39" s="4"/>
      <c r="QQ39" s="4"/>
      <c r="QR39" s="4"/>
      <c r="QS39" s="4"/>
      <c r="QT39" s="4"/>
      <c r="QU39" s="4"/>
      <c r="QV39" s="4"/>
      <c r="QW39" s="4"/>
      <c r="QX39" s="4"/>
      <c r="QY39" s="4"/>
      <c r="QZ39" s="4"/>
      <c r="RA39" s="4"/>
      <c r="RB39" s="4"/>
      <c r="RC39" s="4"/>
      <c r="RD39" s="4"/>
      <c r="RE39" s="4"/>
      <c r="RF39" s="4"/>
      <c r="RG39" s="4"/>
      <c r="RH39" s="4"/>
      <c r="RI39" s="4"/>
      <c r="RJ39" s="4"/>
      <c r="RK39" s="4"/>
      <c r="RL39" s="4"/>
      <c r="RM39" s="4"/>
      <c r="RN39" s="4"/>
      <c r="RO39" s="4"/>
      <c r="RP39" s="4"/>
      <c r="RQ39" s="4"/>
      <c r="RR39" s="4"/>
      <c r="RS39" s="4"/>
      <c r="RT39" s="4"/>
      <c r="RU39" s="4"/>
      <c r="RV39" s="4"/>
      <c r="RW39" s="4"/>
      <c r="RX39" s="4"/>
      <c r="RY39" s="4"/>
      <c r="RZ39" s="4"/>
      <c r="SA39" s="4"/>
      <c r="SB39" s="4"/>
      <c r="SC39" s="4"/>
      <c r="SD39" s="4"/>
      <c r="SE39" s="4"/>
      <c r="SF39" s="4"/>
      <c r="SG39" s="4"/>
      <c r="SH39" s="4"/>
      <c r="SI39" s="4"/>
      <c r="SJ39" s="4"/>
      <c r="SK39" s="4"/>
      <c r="SL39" s="4"/>
      <c r="SM39" s="4"/>
      <c r="SN39" s="4"/>
      <c r="SO39" s="4"/>
      <c r="SP39" s="4"/>
      <c r="SQ39" s="4"/>
      <c r="SR39" s="4"/>
      <c r="SS39" s="4"/>
      <c r="ST39" s="4"/>
      <c r="SU39" s="4"/>
      <c r="SV39" s="4"/>
      <c r="SW39" s="4"/>
      <c r="SX39" s="4"/>
      <c r="SY39" s="4"/>
      <c r="SZ39" s="4"/>
      <c r="TA39" s="4"/>
      <c r="TB39" s="4"/>
      <c r="TC39" s="4"/>
      <c r="TD39" s="4"/>
      <c r="TE39" s="4"/>
      <c r="TF39" s="4"/>
      <c r="TG39" s="4"/>
      <c r="TH39" s="4"/>
      <c r="TI39" s="4"/>
      <c r="TJ39" s="4"/>
      <c r="TK39" s="4"/>
      <c r="TL39" s="4"/>
      <c r="TM39" s="4"/>
      <c r="TN39" s="4"/>
      <c r="TO39" s="4"/>
      <c r="TP39" s="4"/>
      <c r="TQ39" s="4"/>
      <c r="TR39" s="4"/>
      <c r="TS39" s="4"/>
      <c r="TT39" s="4"/>
      <c r="TU39" s="4"/>
      <c r="TV39" s="4"/>
      <c r="TW39" s="4"/>
      <c r="TX39" s="4"/>
      <c r="TY39" s="4"/>
      <c r="TZ39" s="4"/>
      <c r="UA39" s="4"/>
      <c r="UB39" s="4"/>
      <c r="UC39" s="4"/>
      <c r="UD39" s="4"/>
      <c r="UE39" s="4"/>
      <c r="UF39" s="4"/>
      <c r="UG39" s="4"/>
      <c r="UH39" s="4"/>
      <c r="UI39" s="4"/>
      <c r="UJ39" s="4"/>
      <c r="UK39" s="4"/>
      <c r="UL39" s="4"/>
      <c r="UM39" s="4"/>
      <c r="UN39" s="4"/>
      <c r="UO39" s="4"/>
      <c r="UP39" s="4"/>
      <c r="UQ39" s="4"/>
      <c r="UR39" s="4"/>
      <c r="US39" s="4"/>
      <c r="UT39" s="4"/>
      <c r="UU39" s="4"/>
      <c r="UV39" s="4"/>
      <c r="UW39" s="4"/>
      <c r="UX39" s="4"/>
      <c r="UY39" s="4"/>
      <c r="UZ39" s="4"/>
      <c r="VA39" s="4"/>
      <c r="VB39" s="4"/>
      <c r="VC39" s="4"/>
      <c r="VD39" s="4"/>
      <c r="VE39" s="4"/>
      <c r="VF39" s="4"/>
      <c r="VG39" s="4"/>
      <c r="VH39" s="4"/>
      <c r="VI39" s="4"/>
      <c r="VJ39" s="4"/>
      <c r="VK39" s="4"/>
      <c r="VL39" s="30"/>
      <c r="VM39" s="4"/>
      <c r="VN39" s="4"/>
      <c r="VO39" s="4"/>
      <c r="VP39" s="4"/>
      <c r="VQ39" s="4"/>
      <c r="VR39" s="4"/>
      <c r="VS39" s="4"/>
      <c r="VT39" s="4"/>
      <c r="VU39" s="30"/>
      <c r="VV39" s="4"/>
      <c r="VW39" s="4"/>
      <c r="VX39" s="30"/>
      <c r="VY39" s="4"/>
      <c r="VZ39" s="4"/>
      <c r="WA39" s="4"/>
      <c r="WB39" s="4"/>
      <c r="WC39" s="4"/>
      <c r="WD39" s="4"/>
      <c r="WE39" s="4"/>
      <c r="WF39" s="4"/>
      <c r="WG39" s="4"/>
      <c r="WH39" s="4"/>
      <c r="WI39" s="4"/>
      <c r="WJ39" s="4"/>
      <c r="WK39" s="4"/>
      <c r="WL39" s="4"/>
      <c r="WM39" s="4"/>
      <c r="WN39" s="4"/>
      <c r="WO39" s="4"/>
      <c r="WP39" s="4"/>
      <c r="WQ39" s="4"/>
      <c r="WR39" s="4"/>
      <c r="WS39" s="4"/>
      <c r="WT39" s="4"/>
      <c r="WU39" s="4"/>
      <c r="WV39" s="4"/>
      <c r="WW39" s="4"/>
      <c r="WX39" s="4"/>
      <c r="WY39" s="4"/>
      <c r="WZ39" s="4"/>
      <c r="XA39" s="4"/>
      <c r="XB39" s="4"/>
      <c r="XC39" s="4"/>
      <c r="XD39" s="4"/>
      <c r="XE39" s="4"/>
      <c r="XF39" s="4"/>
      <c r="XG39" s="4"/>
      <c r="XH39" s="4"/>
      <c r="XI39" s="4"/>
      <c r="XJ39" s="4"/>
      <c r="XK39" s="4"/>
      <c r="XL39" s="4"/>
      <c r="XM39" s="4"/>
      <c r="XN39" s="4"/>
      <c r="XO39" s="4"/>
      <c r="XP39" s="4"/>
      <c r="XQ39" s="4"/>
      <c r="XR39" s="4"/>
      <c r="XS39" s="4"/>
      <c r="XT39" s="4"/>
      <c r="XU39" s="4"/>
      <c r="XV39" s="4"/>
      <c r="XW39" s="4"/>
      <c r="XX39" s="4"/>
      <c r="XY39" s="4"/>
      <c r="XZ39" s="30"/>
      <c r="YA39" s="4"/>
      <c r="YB39" s="4"/>
      <c r="YC39" s="4"/>
      <c r="YD39" s="4"/>
      <c r="YE39" s="4"/>
      <c r="YF39" s="4"/>
      <c r="YG39" s="4"/>
      <c r="YH39" s="4"/>
      <c r="YI39" s="4"/>
      <c r="YJ39" s="4"/>
      <c r="YK39" s="4"/>
      <c r="YL39" s="4"/>
      <c r="YM39" s="4"/>
      <c r="YN39" s="4"/>
      <c r="YO39" s="4"/>
      <c r="YP39" s="4"/>
      <c r="YQ39" s="4"/>
      <c r="YR39" s="4"/>
      <c r="YS39" s="4"/>
      <c r="YT39" s="4"/>
      <c r="YU39" s="4"/>
      <c r="YV39" s="4"/>
      <c r="YW39" s="4"/>
      <c r="YX39" s="4"/>
      <c r="YY39" s="4"/>
      <c r="YZ39" s="4"/>
      <c r="ZA39" s="4"/>
      <c r="ZB39" s="4"/>
      <c r="ZC39" s="4"/>
      <c r="ZD39" s="4"/>
      <c r="ZE39" s="4"/>
      <c r="ZF39" s="4"/>
      <c r="ZG39" s="4"/>
      <c r="ZH39" s="4"/>
      <c r="ZI39" s="4"/>
      <c r="ZJ39" s="4"/>
      <c r="ZK39" s="4"/>
      <c r="ZL39" s="4"/>
      <c r="ZM39" s="4"/>
      <c r="ZN39" s="4"/>
      <c r="ZO39" s="4"/>
      <c r="ZP39" s="4"/>
    </row>
    <row r="40" spans="1:692">
      <c r="A40" s="3">
        <v>27</v>
      </c>
      <c r="B40" s="57"/>
      <c r="C40" s="3"/>
      <c r="D40" s="3"/>
      <c r="E40" s="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10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30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39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4"/>
      <c r="NL40" s="4"/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/>
      <c r="OP40" s="4"/>
      <c r="OQ40" s="4"/>
      <c r="OR40" s="4"/>
      <c r="OS40" s="4"/>
      <c r="OT40" s="4"/>
      <c r="OU40" s="4"/>
      <c r="OV40" s="4"/>
      <c r="OW40" s="4"/>
      <c r="OX40" s="4"/>
      <c r="OY40" s="4"/>
      <c r="OZ40" s="4"/>
      <c r="PA40" s="4"/>
      <c r="PB40" s="4"/>
      <c r="PC40" s="4"/>
      <c r="PD40" s="4"/>
      <c r="PE40" s="4"/>
      <c r="PF40" s="4"/>
      <c r="PG40" s="4"/>
      <c r="PH40" s="4"/>
      <c r="PI40" s="4"/>
      <c r="PJ40" s="4"/>
      <c r="PK40" s="4"/>
      <c r="PL40" s="4"/>
      <c r="PM40" s="4"/>
      <c r="PN40" s="4"/>
      <c r="PO40" s="4"/>
      <c r="PP40" s="4"/>
      <c r="PQ40" s="4"/>
      <c r="PR40" s="4"/>
      <c r="PS40" s="4"/>
      <c r="PT40" s="4"/>
      <c r="PU40" s="4"/>
      <c r="PV40" s="4"/>
      <c r="PW40" s="4"/>
      <c r="PX40" s="4"/>
      <c r="PY40" s="4"/>
      <c r="PZ40" s="4"/>
      <c r="QA40" s="4"/>
      <c r="QB40" s="4"/>
      <c r="QC40" s="4"/>
      <c r="QD40" s="4"/>
      <c r="QE40" s="4"/>
      <c r="QF40" s="4"/>
      <c r="QG40" s="4"/>
      <c r="QH40" s="4"/>
      <c r="QI40" s="4"/>
      <c r="QJ40" s="4"/>
      <c r="QK40" s="4"/>
      <c r="QL40" s="4"/>
      <c r="QM40" s="4"/>
      <c r="QN40" s="4"/>
      <c r="QO40" s="4"/>
      <c r="QP40" s="4"/>
      <c r="QQ40" s="4"/>
      <c r="QR40" s="4"/>
      <c r="QS40" s="4"/>
      <c r="QT40" s="4"/>
      <c r="QU40" s="4"/>
      <c r="QV40" s="4"/>
      <c r="QW40" s="4"/>
      <c r="QX40" s="4"/>
      <c r="QY40" s="4"/>
      <c r="QZ40" s="4"/>
      <c r="RA40" s="4"/>
      <c r="RB40" s="4"/>
      <c r="RC40" s="4"/>
      <c r="RD40" s="4"/>
      <c r="RE40" s="4"/>
      <c r="RF40" s="4"/>
      <c r="RG40" s="4"/>
      <c r="RH40" s="4"/>
      <c r="RI40" s="4"/>
      <c r="RJ40" s="4"/>
      <c r="RK40" s="4"/>
      <c r="RL40" s="4"/>
      <c r="RM40" s="4"/>
      <c r="RN40" s="4"/>
      <c r="RO40" s="4"/>
      <c r="RP40" s="4"/>
      <c r="RQ40" s="4"/>
      <c r="RR40" s="4"/>
      <c r="RS40" s="4"/>
      <c r="RT40" s="4"/>
      <c r="RU40" s="4"/>
      <c r="RV40" s="4"/>
      <c r="RW40" s="4"/>
      <c r="RX40" s="4"/>
      <c r="RY40" s="4"/>
      <c r="RZ40" s="4"/>
      <c r="SA40" s="4"/>
      <c r="SB40" s="4"/>
      <c r="SC40" s="4"/>
      <c r="SD40" s="4"/>
      <c r="SE40" s="4"/>
      <c r="SF40" s="4"/>
      <c r="SG40" s="4"/>
      <c r="SH40" s="4"/>
      <c r="SI40" s="4"/>
      <c r="SJ40" s="4"/>
      <c r="SK40" s="4"/>
      <c r="SL40" s="4"/>
      <c r="SM40" s="4"/>
      <c r="SN40" s="4"/>
      <c r="SO40" s="4"/>
      <c r="SP40" s="4"/>
      <c r="SQ40" s="4"/>
      <c r="SR40" s="4"/>
      <c r="SS40" s="4"/>
      <c r="ST40" s="4"/>
      <c r="SU40" s="4"/>
      <c r="SV40" s="4"/>
      <c r="SW40" s="4"/>
      <c r="SX40" s="4"/>
      <c r="SY40" s="4"/>
      <c r="SZ40" s="4"/>
      <c r="TA40" s="4"/>
      <c r="TB40" s="4"/>
      <c r="TC40" s="4"/>
      <c r="TD40" s="4"/>
      <c r="TE40" s="4"/>
      <c r="TF40" s="4"/>
      <c r="TG40" s="4"/>
      <c r="TH40" s="4"/>
      <c r="TI40" s="4"/>
      <c r="TJ40" s="4"/>
      <c r="TK40" s="4"/>
      <c r="TL40" s="4"/>
      <c r="TM40" s="4"/>
      <c r="TN40" s="4"/>
      <c r="TO40" s="4"/>
      <c r="TP40" s="4"/>
      <c r="TQ40" s="4"/>
      <c r="TR40" s="4"/>
      <c r="TS40" s="4"/>
      <c r="TT40" s="4"/>
      <c r="TU40" s="4"/>
      <c r="TV40" s="4"/>
      <c r="TW40" s="4"/>
      <c r="TX40" s="4"/>
      <c r="TY40" s="4"/>
      <c r="TZ40" s="4"/>
      <c r="UA40" s="4"/>
      <c r="UB40" s="4"/>
      <c r="UC40" s="4"/>
      <c r="UD40" s="4"/>
      <c r="UE40" s="4"/>
      <c r="UF40" s="4"/>
      <c r="UG40" s="4"/>
      <c r="UH40" s="4"/>
      <c r="UI40" s="4"/>
      <c r="UJ40" s="4"/>
      <c r="UK40" s="4"/>
      <c r="UL40" s="4"/>
      <c r="UM40" s="4"/>
      <c r="UN40" s="4"/>
      <c r="UO40" s="4"/>
      <c r="UP40" s="4"/>
      <c r="UQ40" s="4"/>
      <c r="UR40" s="4"/>
      <c r="US40" s="4"/>
      <c r="UT40" s="4"/>
      <c r="UU40" s="4"/>
      <c r="UV40" s="4"/>
      <c r="UW40" s="4"/>
      <c r="UX40" s="4"/>
      <c r="UY40" s="4"/>
      <c r="UZ40" s="4"/>
      <c r="VA40" s="4"/>
      <c r="VB40" s="4"/>
      <c r="VC40" s="4"/>
      <c r="VD40" s="4"/>
      <c r="VE40" s="4"/>
      <c r="VF40" s="4"/>
      <c r="VG40" s="4"/>
      <c r="VH40" s="4"/>
      <c r="VI40" s="4"/>
      <c r="VJ40" s="4"/>
      <c r="VK40" s="4"/>
      <c r="VL40" s="30"/>
      <c r="VM40" s="4"/>
      <c r="VN40" s="4"/>
      <c r="VO40" s="4"/>
      <c r="VP40" s="4"/>
      <c r="VQ40" s="4"/>
      <c r="VR40" s="4"/>
      <c r="VS40" s="4"/>
      <c r="VT40" s="4"/>
      <c r="VU40" s="30"/>
      <c r="VV40" s="4"/>
      <c r="VW40" s="4"/>
      <c r="VX40" s="30"/>
      <c r="VY40" s="4"/>
      <c r="VZ40" s="4"/>
      <c r="WA40" s="4"/>
      <c r="WB40" s="4"/>
      <c r="WC40" s="4"/>
      <c r="WD40" s="4"/>
      <c r="WE40" s="4"/>
      <c r="WF40" s="4"/>
      <c r="WG40" s="4"/>
      <c r="WH40" s="4"/>
      <c r="WI40" s="4"/>
      <c r="WJ40" s="4"/>
      <c r="WK40" s="4"/>
      <c r="WL40" s="4"/>
      <c r="WM40" s="4"/>
      <c r="WN40" s="4"/>
      <c r="WO40" s="4"/>
      <c r="WP40" s="4"/>
      <c r="WQ40" s="4"/>
      <c r="WR40" s="4"/>
      <c r="WS40" s="4"/>
      <c r="WT40" s="4"/>
      <c r="WU40" s="4"/>
      <c r="WV40" s="4"/>
      <c r="WW40" s="4"/>
      <c r="WX40" s="4"/>
      <c r="WY40" s="4"/>
      <c r="WZ40" s="4"/>
      <c r="XA40" s="4"/>
      <c r="XB40" s="4"/>
      <c r="XC40" s="4"/>
      <c r="XD40" s="4"/>
      <c r="XE40" s="4"/>
      <c r="XF40" s="4"/>
      <c r="XG40" s="4"/>
      <c r="XH40" s="4"/>
      <c r="XI40" s="4"/>
      <c r="XJ40" s="4"/>
      <c r="XK40" s="4"/>
      <c r="XL40" s="4"/>
      <c r="XM40" s="4"/>
      <c r="XN40" s="4"/>
      <c r="XO40" s="4"/>
      <c r="XP40" s="4"/>
      <c r="XQ40" s="4"/>
      <c r="XR40" s="4"/>
      <c r="XS40" s="4"/>
      <c r="XT40" s="4"/>
      <c r="XU40" s="4"/>
      <c r="XV40" s="4"/>
      <c r="XW40" s="4"/>
      <c r="XX40" s="4"/>
      <c r="XY40" s="4"/>
      <c r="XZ40" s="30"/>
      <c r="YA40" s="4"/>
      <c r="YB40" s="4"/>
      <c r="YC40" s="4"/>
      <c r="YD40" s="4"/>
      <c r="YE40" s="4"/>
      <c r="YF40" s="4"/>
      <c r="YG40" s="4"/>
      <c r="YH40" s="4"/>
      <c r="YI40" s="4"/>
      <c r="YJ40" s="4"/>
      <c r="YK40" s="4"/>
      <c r="YL40" s="4"/>
      <c r="YM40" s="4"/>
      <c r="YN40" s="4"/>
      <c r="YO40" s="4"/>
      <c r="YP40" s="4"/>
      <c r="YQ40" s="4"/>
      <c r="YR40" s="4"/>
      <c r="YS40" s="4"/>
      <c r="YT40" s="4"/>
      <c r="YU40" s="4"/>
      <c r="YV40" s="4"/>
      <c r="YW40" s="4"/>
      <c r="YX40" s="4"/>
      <c r="YY40" s="4"/>
      <c r="YZ40" s="4"/>
      <c r="ZA40" s="4"/>
      <c r="ZB40" s="4"/>
      <c r="ZC40" s="4"/>
      <c r="ZD40" s="4"/>
      <c r="ZE40" s="4"/>
      <c r="ZF40" s="4"/>
      <c r="ZG40" s="4"/>
      <c r="ZH40" s="4"/>
      <c r="ZI40" s="4"/>
      <c r="ZJ40" s="4"/>
      <c r="ZK40" s="4"/>
      <c r="ZL40" s="4"/>
      <c r="ZM40" s="4"/>
      <c r="ZN40" s="4"/>
      <c r="ZO40" s="4"/>
      <c r="ZP40" s="4"/>
    </row>
    <row r="41" spans="1:692">
      <c r="A41" s="3">
        <v>28</v>
      </c>
      <c r="B41" s="57"/>
      <c r="C41" s="3"/>
      <c r="D41" s="3"/>
      <c r="E41" s="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10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30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39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4"/>
      <c r="NH41" s="4"/>
      <c r="NI41" s="4"/>
      <c r="NJ41" s="4"/>
      <c r="NK41" s="4"/>
      <c r="NL41" s="4"/>
      <c r="NM41" s="4"/>
      <c r="NN41" s="4"/>
      <c r="NO41" s="4"/>
      <c r="NP41" s="4"/>
      <c r="NQ41" s="4"/>
      <c r="NR41" s="4"/>
      <c r="NS41" s="4"/>
      <c r="NT41" s="4"/>
      <c r="NU41" s="4"/>
      <c r="NV41" s="4"/>
      <c r="NW41" s="4"/>
      <c r="NX41" s="4"/>
      <c r="NY41" s="4"/>
      <c r="NZ41" s="4"/>
      <c r="OA41" s="4"/>
      <c r="OB41" s="4"/>
      <c r="OC41" s="4"/>
      <c r="OD41" s="4"/>
      <c r="OE41" s="4"/>
      <c r="OF41" s="4"/>
      <c r="OG41" s="4"/>
      <c r="OH41" s="4"/>
      <c r="OI41" s="4"/>
      <c r="OJ41" s="4"/>
      <c r="OK41" s="4"/>
      <c r="OL41" s="4"/>
      <c r="OM41" s="4"/>
      <c r="ON41" s="4"/>
      <c r="OO41" s="4"/>
      <c r="OP41" s="4"/>
      <c r="OQ41" s="4"/>
      <c r="OR41" s="4"/>
      <c r="OS41" s="4"/>
      <c r="OT41" s="4"/>
      <c r="OU41" s="4"/>
      <c r="OV41" s="4"/>
      <c r="OW41" s="4"/>
      <c r="OX41" s="4"/>
      <c r="OY41" s="4"/>
      <c r="OZ41" s="4"/>
      <c r="PA41" s="4"/>
      <c r="PB41" s="4"/>
      <c r="PC41" s="4"/>
      <c r="PD41" s="4"/>
      <c r="PE41" s="4"/>
      <c r="PF41" s="4"/>
      <c r="PG41" s="4"/>
      <c r="PH41" s="4"/>
      <c r="PI41" s="4"/>
      <c r="PJ41" s="4"/>
      <c r="PK41" s="4"/>
      <c r="PL41" s="4"/>
      <c r="PM41" s="4"/>
      <c r="PN41" s="4"/>
      <c r="PO41" s="4"/>
      <c r="PP41" s="4"/>
      <c r="PQ41" s="4"/>
      <c r="PR41" s="4"/>
      <c r="PS41" s="4"/>
      <c r="PT41" s="4"/>
      <c r="PU41" s="4"/>
      <c r="PV41" s="4"/>
      <c r="PW41" s="4"/>
      <c r="PX41" s="4"/>
      <c r="PY41" s="4"/>
      <c r="PZ41" s="4"/>
      <c r="QA41" s="4"/>
      <c r="QB41" s="4"/>
      <c r="QC41" s="4"/>
      <c r="QD41" s="4"/>
      <c r="QE41" s="4"/>
      <c r="QF41" s="4"/>
      <c r="QG41" s="4"/>
      <c r="QH41" s="4"/>
      <c r="QI41" s="4"/>
      <c r="QJ41" s="4"/>
      <c r="QK41" s="4"/>
      <c r="QL41" s="4"/>
      <c r="QM41" s="4"/>
      <c r="QN41" s="4"/>
      <c r="QO41" s="4"/>
      <c r="QP41" s="4"/>
      <c r="QQ41" s="4"/>
      <c r="QR41" s="4"/>
      <c r="QS41" s="4"/>
      <c r="QT41" s="4"/>
      <c r="QU41" s="4"/>
      <c r="QV41" s="4"/>
      <c r="QW41" s="4"/>
      <c r="QX41" s="4"/>
      <c r="QY41" s="4"/>
      <c r="QZ41" s="4"/>
      <c r="RA41" s="4"/>
      <c r="RB41" s="4"/>
      <c r="RC41" s="4"/>
      <c r="RD41" s="4"/>
      <c r="RE41" s="4"/>
      <c r="RF41" s="4"/>
      <c r="RG41" s="4"/>
      <c r="RH41" s="4"/>
      <c r="RI41" s="4"/>
      <c r="RJ41" s="4"/>
      <c r="RK41" s="4"/>
      <c r="RL41" s="4"/>
      <c r="RM41" s="4"/>
      <c r="RN41" s="4"/>
      <c r="RO41" s="4"/>
      <c r="RP41" s="4"/>
      <c r="RQ41" s="4"/>
      <c r="RR41" s="4"/>
      <c r="RS41" s="4"/>
      <c r="RT41" s="4"/>
      <c r="RU41" s="4"/>
      <c r="RV41" s="4"/>
      <c r="RW41" s="4"/>
      <c r="RX41" s="4"/>
      <c r="RY41" s="4"/>
      <c r="RZ41" s="4"/>
      <c r="SA41" s="4"/>
      <c r="SB41" s="4"/>
      <c r="SC41" s="4"/>
      <c r="SD41" s="4"/>
      <c r="SE41" s="4"/>
      <c r="SF41" s="4"/>
      <c r="SG41" s="4"/>
      <c r="SH41" s="4"/>
      <c r="SI41" s="4"/>
      <c r="SJ41" s="4"/>
      <c r="SK41" s="4"/>
      <c r="SL41" s="4"/>
      <c r="SM41" s="4"/>
      <c r="SN41" s="4"/>
      <c r="SO41" s="4"/>
      <c r="SP41" s="4"/>
      <c r="SQ41" s="4"/>
      <c r="SR41" s="4"/>
      <c r="SS41" s="4"/>
      <c r="ST41" s="4"/>
      <c r="SU41" s="4"/>
      <c r="SV41" s="4"/>
      <c r="SW41" s="4"/>
      <c r="SX41" s="4"/>
      <c r="SY41" s="4"/>
      <c r="SZ41" s="4"/>
      <c r="TA41" s="4"/>
      <c r="TB41" s="4"/>
      <c r="TC41" s="4"/>
      <c r="TD41" s="4"/>
      <c r="TE41" s="4"/>
      <c r="TF41" s="4"/>
      <c r="TG41" s="4"/>
      <c r="TH41" s="4"/>
      <c r="TI41" s="4"/>
      <c r="TJ41" s="4"/>
      <c r="TK41" s="4"/>
      <c r="TL41" s="4"/>
      <c r="TM41" s="4"/>
      <c r="TN41" s="4"/>
      <c r="TO41" s="4"/>
      <c r="TP41" s="4"/>
      <c r="TQ41" s="4"/>
      <c r="TR41" s="4"/>
      <c r="TS41" s="4"/>
      <c r="TT41" s="4"/>
      <c r="TU41" s="4"/>
      <c r="TV41" s="4"/>
      <c r="TW41" s="4"/>
      <c r="TX41" s="4"/>
      <c r="TY41" s="4"/>
      <c r="TZ41" s="4"/>
      <c r="UA41" s="4"/>
      <c r="UB41" s="4"/>
      <c r="UC41" s="4"/>
      <c r="UD41" s="4"/>
      <c r="UE41" s="4"/>
      <c r="UF41" s="4"/>
      <c r="UG41" s="4"/>
      <c r="UH41" s="4"/>
      <c r="UI41" s="4"/>
      <c r="UJ41" s="4"/>
      <c r="UK41" s="4"/>
      <c r="UL41" s="4"/>
      <c r="UM41" s="4"/>
      <c r="UN41" s="4"/>
      <c r="UO41" s="4"/>
      <c r="UP41" s="4"/>
      <c r="UQ41" s="4"/>
      <c r="UR41" s="4"/>
      <c r="US41" s="4"/>
      <c r="UT41" s="4"/>
      <c r="UU41" s="4"/>
      <c r="UV41" s="4"/>
      <c r="UW41" s="4"/>
      <c r="UX41" s="4"/>
      <c r="UY41" s="4"/>
      <c r="UZ41" s="4"/>
      <c r="VA41" s="4"/>
      <c r="VB41" s="4"/>
      <c r="VC41" s="4"/>
      <c r="VD41" s="4"/>
      <c r="VE41" s="4"/>
      <c r="VF41" s="4"/>
      <c r="VG41" s="4"/>
      <c r="VH41" s="4"/>
      <c r="VI41" s="4"/>
      <c r="VJ41" s="4"/>
      <c r="VK41" s="4"/>
      <c r="VL41" s="30"/>
      <c r="VM41" s="4"/>
      <c r="VN41" s="4"/>
      <c r="VO41" s="4"/>
      <c r="VP41" s="4"/>
      <c r="VQ41" s="4"/>
      <c r="VR41" s="4"/>
      <c r="VS41" s="4"/>
      <c r="VT41" s="4"/>
      <c r="VU41" s="30"/>
      <c r="VV41" s="4"/>
      <c r="VW41" s="4"/>
      <c r="VX41" s="30"/>
      <c r="VY41" s="4"/>
      <c r="VZ41" s="4"/>
      <c r="WA41" s="4"/>
      <c r="WB41" s="4"/>
      <c r="WC41" s="4"/>
      <c r="WD41" s="4"/>
      <c r="WE41" s="4"/>
      <c r="WF41" s="4"/>
      <c r="WG41" s="4"/>
      <c r="WH41" s="4"/>
      <c r="WI41" s="4"/>
      <c r="WJ41" s="4"/>
      <c r="WK41" s="4"/>
      <c r="WL41" s="4"/>
      <c r="WM41" s="4"/>
      <c r="WN41" s="4"/>
      <c r="WO41" s="4"/>
      <c r="WP41" s="4"/>
      <c r="WQ41" s="4"/>
      <c r="WR41" s="4"/>
      <c r="WS41" s="4"/>
      <c r="WT41" s="4"/>
      <c r="WU41" s="4"/>
      <c r="WV41" s="4"/>
      <c r="WW41" s="4"/>
      <c r="WX41" s="4"/>
      <c r="WY41" s="4"/>
      <c r="WZ41" s="4"/>
      <c r="XA41" s="4"/>
      <c r="XB41" s="4"/>
      <c r="XC41" s="4"/>
      <c r="XD41" s="4"/>
      <c r="XE41" s="4"/>
      <c r="XF41" s="4"/>
      <c r="XG41" s="4"/>
      <c r="XH41" s="4"/>
      <c r="XI41" s="4"/>
      <c r="XJ41" s="4"/>
      <c r="XK41" s="4"/>
      <c r="XL41" s="4"/>
      <c r="XM41" s="4"/>
      <c r="XN41" s="4"/>
      <c r="XO41" s="4"/>
      <c r="XP41" s="4"/>
      <c r="XQ41" s="4"/>
      <c r="XR41" s="4"/>
      <c r="XS41" s="4"/>
      <c r="XT41" s="4"/>
      <c r="XU41" s="4"/>
      <c r="XV41" s="4"/>
      <c r="XW41" s="4"/>
      <c r="XX41" s="4"/>
      <c r="XY41" s="4"/>
      <c r="XZ41" s="30"/>
      <c r="YA41" s="4"/>
      <c r="YB41" s="4"/>
      <c r="YC41" s="4"/>
      <c r="YD41" s="4"/>
      <c r="YE41" s="4"/>
      <c r="YF41" s="4"/>
      <c r="YG41" s="4"/>
      <c r="YH41" s="4"/>
      <c r="YI41" s="4"/>
      <c r="YJ41" s="4"/>
      <c r="YK41" s="4"/>
      <c r="YL41" s="4"/>
      <c r="YM41" s="4"/>
      <c r="YN41" s="4"/>
      <c r="YO41" s="4"/>
      <c r="YP41" s="4"/>
      <c r="YQ41" s="4"/>
      <c r="YR41" s="4"/>
      <c r="YS41" s="4"/>
      <c r="YT41" s="4"/>
      <c r="YU41" s="4"/>
      <c r="YV41" s="4"/>
      <c r="YW41" s="4"/>
      <c r="YX41" s="4"/>
      <c r="YY41" s="4"/>
      <c r="YZ41" s="4"/>
      <c r="ZA41" s="4"/>
      <c r="ZB41" s="4"/>
      <c r="ZC41" s="4"/>
      <c r="ZD41" s="4"/>
      <c r="ZE41" s="4"/>
      <c r="ZF41" s="4"/>
      <c r="ZG41" s="4"/>
      <c r="ZH41" s="4"/>
      <c r="ZI41" s="4"/>
      <c r="ZJ41" s="4"/>
      <c r="ZK41" s="4"/>
      <c r="ZL41" s="4"/>
      <c r="ZM41" s="4"/>
      <c r="ZN41" s="4"/>
      <c r="ZO41" s="4"/>
      <c r="ZP41" s="4"/>
    </row>
    <row r="42" spans="1:692">
      <c r="A42" s="3">
        <v>29</v>
      </c>
      <c r="B42" s="57"/>
      <c r="C42" s="3"/>
      <c r="D42" s="3"/>
      <c r="E42" s="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10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30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39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4"/>
      <c r="NH42" s="4"/>
      <c r="NI42" s="4"/>
      <c r="NJ42" s="4"/>
      <c r="NK42" s="4"/>
      <c r="NL42" s="4"/>
      <c r="NM42" s="4"/>
      <c r="NN42" s="4"/>
      <c r="NO42" s="4"/>
      <c r="NP42" s="4"/>
      <c r="NQ42" s="4"/>
      <c r="NR42" s="4"/>
      <c r="NS42" s="4"/>
      <c r="NT42" s="4"/>
      <c r="NU42" s="4"/>
      <c r="NV42" s="4"/>
      <c r="NW42" s="4"/>
      <c r="NX42" s="4"/>
      <c r="NY42" s="4"/>
      <c r="NZ42" s="4"/>
      <c r="OA42" s="4"/>
      <c r="OB42" s="4"/>
      <c r="OC42" s="4"/>
      <c r="OD42" s="4"/>
      <c r="OE42" s="4"/>
      <c r="OF42" s="4"/>
      <c r="OG42" s="4"/>
      <c r="OH42" s="4"/>
      <c r="OI42" s="4"/>
      <c r="OJ42" s="4"/>
      <c r="OK42" s="4"/>
      <c r="OL42" s="4"/>
      <c r="OM42" s="4"/>
      <c r="ON42" s="4"/>
      <c r="OO42" s="4"/>
      <c r="OP42" s="4"/>
      <c r="OQ42" s="4"/>
      <c r="OR42" s="4"/>
      <c r="OS42" s="4"/>
      <c r="OT42" s="4"/>
      <c r="OU42" s="4"/>
      <c r="OV42" s="4"/>
      <c r="OW42" s="4"/>
      <c r="OX42" s="4"/>
      <c r="OY42" s="4"/>
      <c r="OZ42" s="4"/>
      <c r="PA42" s="4"/>
      <c r="PB42" s="4"/>
      <c r="PC42" s="4"/>
      <c r="PD42" s="4"/>
      <c r="PE42" s="4"/>
      <c r="PF42" s="4"/>
      <c r="PG42" s="4"/>
      <c r="PH42" s="4"/>
      <c r="PI42" s="4"/>
      <c r="PJ42" s="4"/>
      <c r="PK42" s="4"/>
      <c r="PL42" s="4"/>
      <c r="PM42" s="4"/>
      <c r="PN42" s="4"/>
      <c r="PO42" s="4"/>
      <c r="PP42" s="4"/>
      <c r="PQ42" s="4"/>
      <c r="PR42" s="4"/>
      <c r="PS42" s="4"/>
      <c r="PT42" s="4"/>
      <c r="PU42" s="4"/>
      <c r="PV42" s="4"/>
      <c r="PW42" s="4"/>
      <c r="PX42" s="4"/>
      <c r="PY42" s="4"/>
      <c r="PZ42" s="4"/>
      <c r="QA42" s="4"/>
      <c r="QB42" s="4"/>
      <c r="QC42" s="4"/>
      <c r="QD42" s="4"/>
      <c r="QE42" s="4"/>
      <c r="QF42" s="4"/>
      <c r="QG42" s="4"/>
      <c r="QH42" s="4"/>
      <c r="QI42" s="4"/>
      <c r="QJ42" s="4"/>
      <c r="QK42" s="4"/>
      <c r="QL42" s="4"/>
      <c r="QM42" s="4"/>
      <c r="QN42" s="4"/>
      <c r="QO42" s="4"/>
      <c r="QP42" s="4"/>
      <c r="QQ42" s="4"/>
      <c r="QR42" s="4"/>
      <c r="QS42" s="4"/>
      <c r="QT42" s="4"/>
      <c r="QU42" s="4"/>
      <c r="QV42" s="4"/>
      <c r="QW42" s="4"/>
      <c r="QX42" s="4"/>
      <c r="QY42" s="4"/>
      <c r="QZ42" s="4"/>
      <c r="RA42" s="4"/>
      <c r="RB42" s="4"/>
      <c r="RC42" s="4"/>
      <c r="RD42" s="4"/>
      <c r="RE42" s="4"/>
      <c r="RF42" s="4"/>
      <c r="RG42" s="4"/>
      <c r="RH42" s="4"/>
      <c r="RI42" s="4"/>
      <c r="RJ42" s="4"/>
      <c r="RK42" s="4"/>
      <c r="RL42" s="4"/>
      <c r="RM42" s="4"/>
      <c r="RN42" s="4"/>
      <c r="RO42" s="4"/>
      <c r="RP42" s="4"/>
      <c r="RQ42" s="4"/>
      <c r="RR42" s="4"/>
      <c r="RS42" s="4"/>
      <c r="RT42" s="4"/>
      <c r="RU42" s="4"/>
      <c r="RV42" s="4"/>
      <c r="RW42" s="4"/>
      <c r="RX42" s="4"/>
      <c r="RY42" s="4"/>
      <c r="RZ42" s="4"/>
      <c r="SA42" s="4"/>
      <c r="SB42" s="4"/>
      <c r="SC42" s="4"/>
      <c r="SD42" s="4"/>
      <c r="SE42" s="4"/>
      <c r="SF42" s="4"/>
      <c r="SG42" s="4"/>
      <c r="SH42" s="4"/>
      <c r="SI42" s="4"/>
      <c r="SJ42" s="4"/>
      <c r="SK42" s="4"/>
      <c r="SL42" s="4"/>
      <c r="SM42" s="4"/>
      <c r="SN42" s="4"/>
      <c r="SO42" s="4"/>
      <c r="SP42" s="4"/>
      <c r="SQ42" s="4"/>
      <c r="SR42" s="4"/>
      <c r="SS42" s="4"/>
      <c r="ST42" s="4"/>
      <c r="SU42" s="4"/>
      <c r="SV42" s="4"/>
      <c r="SW42" s="4"/>
      <c r="SX42" s="4"/>
      <c r="SY42" s="4"/>
      <c r="SZ42" s="4"/>
      <c r="TA42" s="4"/>
      <c r="TB42" s="4"/>
      <c r="TC42" s="4"/>
      <c r="TD42" s="4"/>
      <c r="TE42" s="4"/>
      <c r="TF42" s="4"/>
      <c r="TG42" s="4"/>
      <c r="TH42" s="4"/>
      <c r="TI42" s="4"/>
      <c r="TJ42" s="4"/>
      <c r="TK42" s="4"/>
      <c r="TL42" s="4"/>
      <c r="TM42" s="4"/>
      <c r="TN42" s="4"/>
      <c r="TO42" s="4"/>
      <c r="TP42" s="4"/>
      <c r="TQ42" s="4"/>
      <c r="TR42" s="4"/>
      <c r="TS42" s="4"/>
      <c r="TT42" s="4"/>
      <c r="TU42" s="4"/>
      <c r="TV42" s="4"/>
      <c r="TW42" s="4"/>
      <c r="TX42" s="4"/>
      <c r="TY42" s="4"/>
      <c r="TZ42" s="4"/>
      <c r="UA42" s="4"/>
      <c r="UB42" s="4"/>
      <c r="UC42" s="4"/>
      <c r="UD42" s="4"/>
      <c r="UE42" s="4"/>
      <c r="UF42" s="4"/>
      <c r="UG42" s="4"/>
      <c r="UH42" s="4"/>
      <c r="UI42" s="4"/>
      <c r="UJ42" s="4"/>
      <c r="UK42" s="4"/>
      <c r="UL42" s="4"/>
      <c r="UM42" s="4"/>
      <c r="UN42" s="4"/>
      <c r="UO42" s="4"/>
      <c r="UP42" s="4"/>
      <c r="UQ42" s="4"/>
      <c r="UR42" s="4"/>
      <c r="US42" s="4"/>
      <c r="UT42" s="4"/>
      <c r="UU42" s="4"/>
      <c r="UV42" s="4"/>
      <c r="UW42" s="4"/>
      <c r="UX42" s="4"/>
      <c r="UY42" s="4"/>
      <c r="UZ42" s="4"/>
      <c r="VA42" s="4"/>
      <c r="VB42" s="4"/>
      <c r="VC42" s="4"/>
      <c r="VD42" s="4"/>
      <c r="VE42" s="4"/>
      <c r="VF42" s="4"/>
      <c r="VG42" s="4"/>
      <c r="VH42" s="4"/>
      <c r="VI42" s="4"/>
      <c r="VJ42" s="4"/>
      <c r="VK42" s="4"/>
      <c r="VL42" s="30"/>
      <c r="VM42" s="4"/>
      <c r="VN42" s="4"/>
      <c r="VO42" s="4"/>
      <c r="VP42" s="4"/>
      <c r="VQ42" s="4"/>
      <c r="VR42" s="4"/>
      <c r="VS42" s="4"/>
      <c r="VT42" s="4"/>
      <c r="VU42" s="30"/>
      <c r="VV42" s="4"/>
      <c r="VW42" s="4"/>
      <c r="VX42" s="30"/>
      <c r="VY42" s="4"/>
      <c r="VZ42" s="4"/>
      <c r="WA42" s="4"/>
      <c r="WB42" s="4"/>
      <c r="WC42" s="4"/>
      <c r="WD42" s="4"/>
      <c r="WE42" s="4"/>
      <c r="WF42" s="4"/>
      <c r="WG42" s="4"/>
      <c r="WH42" s="4"/>
      <c r="WI42" s="4"/>
      <c r="WJ42" s="4"/>
      <c r="WK42" s="4"/>
      <c r="WL42" s="4"/>
      <c r="WM42" s="4"/>
      <c r="WN42" s="4"/>
      <c r="WO42" s="4"/>
      <c r="WP42" s="4"/>
      <c r="WQ42" s="4"/>
      <c r="WR42" s="4"/>
      <c r="WS42" s="4"/>
      <c r="WT42" s="4"/>
      <c r="WU42" s="4"/>
      <c r="WV42" s="4"/>
      <c r="WW42" s="4"/>
      <c r="WX42" s="4"/>
      <c r="WY42" s="4"/>
      <c r="WZ42" s="4"/>
      <c r="XA42" s="4"/>
      <c r="XB42" s="4"/>
      <c r="XC42" s="4"/>
      <c r="XD42" s="4"/>
      <c r="XE42" s="4"/>
      <c r="XF42" s="4"/>
      <c r="XG42" s="4"/>
      <c r="XH42" s="4"/>
      <c r="XI42" s="4"/>
      <c r="XJ42" s="4"/>
      <c r="XK42" s="4"/>
      <c r="XL42" s="4"/>
      <c r="XM42" s="4"/>
      <c r="XN42" s="4"/>
      <c r="XO42" s="4"/>
      <c r="XP42" s="4"/>
      <c r="XQ42" s="4"/>
      <c r="XR42" s="4"/>
      <c r="XS42" s="4"/>
      <c r="XT42" s="4"/>
      <c r="XU42" s="4"/>
      <c r="XV42" s="4"/>
      <c r="XW42" s="4"/>
      <c r="XX42" s="4"/>
      <c r="XY42" s="4"/>
      <c r="XZ42" s="30"/>
      <c r="YA42" s="4"/>
      <c r="YB42" s="4"/>
      <c r="YC42" s="4"/>
      <c r="YD42" s="4"/>
      <c r="YE42" s="4"/>
      <c r="YF42" s="4"/>
      <c r="YG42" s="4"/>
      <c r="YH42" s="4"/>
      <c r="YI42" s="4"/>
      <c r="YJ42" s="4"/>
      <c r="YK42" s="4"/>
      <c r="YL42" s="4"/>
      <c r="YM42" s="4"/>
      <c r="YN42" s="4"/>
      <c r="YO42" s="4"/>
      <c r="YP42" s="4"/>
      <c r="YQ42" s="4"/>
      <c r="YR42" s="4"/>
      <c r="YS42" s="4"/>
      <c r="YT42" s="4"/>
      <c r="YU42" s="4"/>
      <c r="YV42" s="4"/>
      <c r="YW42" s="4"/>
      <c r="YX42" s="4"/>
      <c r="YY42" s="4"/>
      <c r="YZ42" s="4"/>
      <c r="ZA42" s="4"/>
      <c r="ZB42" s="4"/>
      <c r="ZC42" s="4"/>
      <c r="ZD42" s="4"/>
      <c r="ZE42" s="4"/>
      <c r="ZF42" s="4"/>
      <c r="ZG42" s="4"/>
      <c r="ZH42" s="4"/>
      <c r="ZI42" s="4"/>
      <c r="ZJ42" s="4"/>
      <c r="ZK42" s="4"/>
      <c r="ZL42" s="4"/>
      <c r="ZM42" s="4"/>
      <c r="ZN42" s="4"/>
      <c r="ZO42" s="4"/>
      <c r="ZP42" s="4"/>
    </row>
    <row r="43" spans="1:692">
      <c r="A43" s="3">
        <v>30</v>
      </c>
      <c r="B43" s="4"/>
      <c r="C43" s="3"/>
      <c r="D43" s="3"/>
      <c r="E43" s="3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10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30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39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4"/>
      <c r="NH43" s="4"/>
      <c r="NI43" s="4"/>
      <c r="NJ43" s="4"/>
      <c r="NK43" s="4"/>
      <c r="NL43" s="4"/>
      <c r="NM43" s="4"/>
      <c r="NN43" s="4"/>
      <c r="NO43" s="4"/>
      <c r="NP43" s="4"/>
      <c r="NQ43" s="4"/>
      <c r="NR43" s="4"/>
      <c r="NS43" s="4"/>
      <c r="NT43" s="4"/>
      <c r="NU43" s="4"/>
      <c r="NV43" s="4"/>
      <c r="NW43" s="4"/>
      <c r="NX43" s="4"/>
      <c r="NY43" s="4"/>
      <c r="NZ43" s="4"/>
      <c r="OA43" s="4"/>
      <c r="OB43" s="4"/>
      <c r="OC43" s="4"/>
      <c r="OD43" s="4"/>
      <c r="OE43" s="4"/>
      <c r="OF43" s="4"/>
      <c r="OG43" s="4"/>
      <c r="OH43" s="4"/>
      <c r="OI43" s="4"/>
      <c r="OJ43" s="4"/>
      <c r="OK43" s="4"/>
      <c r="OL43" s="4"/>
      <c r="OM43" s="4"/>
      <c r="ON43" s="4"/>
      <c r="OO43" s="4"/>
      <c r="OP43" s="4"/>
      <c r="OQ43" s="4"/>
      <c r="OR43" s="4"/>
      <c r="OS43" s="4"/>
      <c r="OT43" s="4"/>
      <c r="OU43" s="4"/>
      <c r="OV43" s="4"/>
      <c r="OW43" s="4"/>
      <c r="OX43" s="4"/>
      <c r="OY43" s="4"/>
      <c r="OZ43" s="4"/>
      <c r="PA43" s="4"/>
      <c r="PB43" s="4"/>
      <c r="PC43" s="4"/>
      <c r="PD43" s="4"/>
      <c r="PE43" s="4"/>
      <c r="PF43" s="4"/>
      <c r="PG43" s="4"/>
      <c r="PH43" s="4"/>
      <c r="PI43" s="4"/>
      <c r="PJ43" s="4"/>
      <c r="PK43" s="4"/>
      <c r="PL43" s="4"/>
      <c r="PM43" s="4"/>
      <c r="PN43" s="4"/>
      <c r="PO43" s="4"/>
      <c r="PP43" s="4"/>
      <c r="PQ43" s="4"/>
      <c r="PR43" s="4"/>
      <c r="PS43" s="4"/>
      <c r="PT43" s="4"/>
      <c r="PU43" s="4"/>
      <c r="PV43" s="4"/>
      <c r="PW43" s="4"/>
      <c r="PX43" s="4"/>
      <c r="PY43" s="4"/>
      <c r="PZ43" s="4"/>
      <c r="QA43" s="4"/>
      <c r="QB43" s="4"/>
      <c r="QC43" s="4"/>
      <c r="QD43" s="4"/>
      <c r="QE43" s="4"/>
      <c r="QF43" s="4"/>
      <c r="QG43" s="4"/>
      <c r="QH43" s="4"/>
      <c r="QI43" s="4"/>
      <c r="QJ43" s="4"/>
      <c r="QK43" s="4"/>
      <c r="QL43" s="4"/>
      <c r="QM43" s="4"/>
      <c r="QN43" s="4"/>
      <c r="QO43" s="4"/>
      <c r="QP43" s="4"/>
      <c r="QQ43" s="4"/>
      <c r="QR43" s="4"/>
      <c r="QS43" s="4"/>
      <c r="QT43" s="4"/>
      <c r="QU43" s="4"/>
      <c r="QV43" s="4"/>
      <c r="QW43" s="4"/>
      <c r="QX43" s="4"/>
      <c r="QY43" s="4"/>
      <c r="QZ43" s="4"/>
      <c r="RA43" s="4"/>
      <c r="RB43" s="4"/>
      <c r="RC43" s="4"/>
      <c r="RD43" s="4"/>
      <c r="RE43" s="4"/>
      <c r="RF43" s="4"/>
      <c r="RG43" s="4"/>
      <c r="RH43" s="4"/>
      <c r="RI43" s="4"/>
      <c r="RJ43" s="4"/>
      <c r="RK43" s="4"/>
      <c r="RL43" s="4"/>
      <c r="RM43" s="4"/>
      <c r="RN43" s="4"/>
      <c r="RO43" s="4"/>
      <c r="RP43" s="4"/>
      <c r="RQ43" s="4"/>
      <c r="RR43" s="4"/>
      <c r="RS43" s="4"/>
      <c r="RT43" s="4"/>
      <c r="RU43" s="4"/>
      <c r="RV43" s="4"/>
      <c r="RW43" s="4"/>
      <c r="RX43" s="4"/>
      <c r="RY43" s="4"/>
      <c r="RZ43" s="4"/>
      <c r="SA43" s="4"/>
      <c r="SB43" s="4"/>
      <c r="SC43" s="4"/>
      <c r="SD43" s="4"/>
      <c r="SE43" s="4"/>
      <c r="SF43" s="4"/>
      <c r="SG43" s="4"/>
      <c r="SH43" s="4"/>
      <c r="SI43" s="4"/>
      <c r="SJ43" s="4"/>
      <c r="SK43" s="4"/>
      <c r="SL43" s="4"/>
      <c r="SM43" s="4"/>
      <c r="SN43" s="4"/>
      <c r="SO43" s="4"/>
      <c r="SP43" s="4"/>
      <c r="SQ43" s="4"/>
      <c r="SR43" s="4"/>
      <c r="SS43" s="4"/>
      <c r="ST43" s="4"/>
      <c r="SU43" s="4"/>
      <c r="SV43" s="4"/>
      <c r="SW43" s="4"/>
      <c r="SX43" s="4"/>
      <c r="SY43" s="4"/>
      <c r="SZ43" s="4"/>
      <c r="TA43" s="4"/>
      <c r="TB43" s="4"/>
      <c r="TC43" s="4"/>
      <c r="TD43" s="4"/>
      <c r="TE43" s="4"/>
      <c r="TF43" s="4"/>
      <c r="TG43" s="4"/>
      <c r="TH43" s="4"/>
      <c r="TI43" s="4"/>
      <c r="TJ43" s="4"/>
      <c r="TK43" s="4"/>
      <c r="TL43" s="4"/>
      <c r="TM43" s="4"/>
      <c r="TN43" s="4"/>
      <c r="TO43" s="4"/>
      <c r="TP43" s="4"/>
      <c r="TQ43" s="4"/>
      <c r="TR43" s="4"/>
      <c r="TS43" s="4"/>
      <c r="TT43" s="4"/>
      <c r="TU43" s="4"/>
      <c r="TV43" s="4"/>
      <c r="TW43" s="4"/>
      <c r="TX43" s="4"/>
      <c r="TY43" s="4"/>
      <c r="TZ43" s="4"/>
      <c r="UA43" s="4"/>
      <c r="UB43" s="4"/>
      <c r="UC43" s="4"/>
      <c r="UD43" s="4"/>
      <c r="UE43" s="4"/>
      <c r="UF43" s="4"/>
      <c r="UG43" s="4"/>
      <c r="UH43" s="4"/>
      <c r="UI43" s="4"/>
      <c r="UJ43" s="4"/>
      <c r="UK43" s="4"/>
      <c r="UL43" s="4"/>
      <c r="UM43" s="4"/>
      <c r="UN43" s="4"/>
      <c r="UO43" s="4"/>
      <c r="UP43" s="4"/>
      <c r="UQ43" s="4"/>
      <c r="UR43" s="4"/>
      <c r="US43" s="4"/>
      <c r="UT43" s="4"/>
      <c r="UU43" s="4"/>
      <c r="UV43" s="4"/>
      <c r="UW43" s="4"/>
      <c r="UX43" s="4"/>
      <c r="UY43" s="4"/>
      <c r="UZ43" s="4"/>
      <c r="VA43" s="4"/>
      <c r="VB43" s="4"/>
      <c r="VC43" s="4"/>
      <c r="VD43" s="4"/>
      <c r="VE43" s="4"/>
      <c r="VF43" s="4"/>
      <c r="VG43" s="4"/>
      <c r="VH43" s="4"/>
      <c r="VI43" s="4"/>
      <c r="VJ43" s="4"/>
      <c r="VK43" s="4"/>
      <c r="VL43" s="30"/>
      <c r="VM43" s="4"/>
      <c r="VN43" s="4"/>
      <c r="VO43" s="4"/>
      <c r="VP43" s="4"/>
      <c r="VQ43" s="4"/>
      <c r="VR43" s="4"/>
      <c r="VS43" s="4"/>
      <c r="VT43" s="4"/>
      <c r="VU43" s="30"/>
      <c r="VV43" s="4"/>
      <c r="VW43" s="4"/>
      <c r="VX43" s="30"/>
      <c r="VY43" s="4"/>
      <c r="VZ43" s="4"/>
      <c r="WA43" s="4"/>
      <c r="WB43" s="4"/>
      <c r="WC43" s="4"/>
      <c r="WD43" s="4"/>
      <c r="WE43" s="4"/>
      <c r="WF43" s="4"/>
      <c r="WG43" s="4"/>
      <c r="WH43" s="4"/>
      <c r="WI43" s="4"/>
      <c r="WJ43" s="4"/>
      <c r="WK43" s="4"/>
      <c r="WL43" s="4"/>
      <c r="WM43" s="4"/>
      <c r="WN43" s="4"/>
      <c r="WO43" s="4"/>
      <c r="WP43" s="4"/>
      <c r="WQ43" s="4"/>
      <c r="WR43" s="4"/>
      <c r="WS43" s="4"/>
      <c r="WT43" s="4"/>
      <c r="WU43" s="4"/>
      <c r="WV43" s="4"/>
      <c r="WW43" s="4"/>
      <c r="WX43" s="4"/>
      <c r="WY43" s="4"/>
      <c r="WZ43" s="4"/>
      <c r="XA43" s="4"/>
      <c r="XB43" s="4"/>
      <c r="XC43" s="4"/>
      <c r="XD43" s="4"/>
      <c r="XE43" s="4"/>
      <c r="XF43" s="4"/>
      <c r="XG43" s="4"/>
      <c r="XH43" s="4"/>
      <c r="XI43" s="4"/>
      <c r="XJ43" s="4"/>
      <c r="XK43" s="4"/>
      <c r="XL43" s="4"/>
      <c r="XM43" s="4"/>
      <c r="XN43" s="4"/>
      <c r="XO43" s="4"/>
      <c r="XP43" s="4"/>
      <c r="XQ43" s="4"/>
      <c r="XR43" s="4"/>
      <c r="XS43" s="4"/>
      <c r="XT43" s="4"/>
      <c r="XU43" s="4"/>
      <c r="XV43" s="4"/>
      <c r="XW43" s="4"/>
      <c r="XX43" s="4"/>
      <c r="XY43" s="4"/>
      <c r="XZ43" s="30"/>
      <c r="YA43" s="4"/>
      <c r="YB43" s="4"/>
      <c r="YC43" s="4"/>
      <c r="YD43" s="4"/>
      <c r="YE43" s="4"/>
      <c r="YF43" s="4"/>
      <c r="YG43" s="4"/>
      <c r="YH43" s="4"/>
      <c r="YI43" s="4"/>
      <c r="YJ43" s="4"/>
      <c r="YK43" s="4"/>
      <c r="YL43" s="4"/>
      <c r="YM43" s="4"/>
      <c r="YN43" s="4"/>
      <c r="YO43" s="4"/>
      <c r="YP43" s="4"/>
      <c r="YQ43" s="4"/>
      <c r="YR43" s="4"/>
      <c r="YS43" s="4"/>
      <c r="YT43" s="4"/>
      <c r="YU43" s="4"/>
      <c r="YV43" s="4"/>
      <c r="YW43" s="4"/>
      <c r="YX43" s="4"/>
      <c r="YY43" s="4"/>
      <c r="YZ43" s="4"/>
      <c r="ZA43" s="4"/>
      <c r="ZB43" s="4"/>
      <c r="ZC43" s="4"/>
      <c r="ZD43" s="4"/>
      <c r="ZE43" s="4"/>
      <c r="ZF43" s="4"/>
      <c r="ZG43" s="4"/>
      <c r="ZH43" s="4"/>
      <c r="ZI43" s="4"/>
      <c r="ZJ43" s="4"/>
      <c r="ZK43" s="4"/>
      <c r="ZL43" s="4"/>
      <c r="ZM43" s="4"/>
      <c r="ZN43" s="4"/>
      <c r="ZO43" s="4"/>
      <c r="ZP43" s="4"/>
    </row>
    <row r="44" spans="1:692">
      <c r="A44" s="3">
        <v>31</v>
      </c>
      <c r="B44" s="4"/>
      <c r="C44" s="3"/>
      <c r="D44" s="3"/>
      <c r="E44" s="3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10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30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39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  <c r="NF44" s="4"/>
      <c r="NG44" s="4"/>
      <c r="NH44" s="4"/>
      <c r="NI44" s="4"/>
      <c r="NJ44" s="4"/>
      <c r="NK44" s="4"/>
      <c r="NL44" s="4"/>
      <c r="NM44" s="4"/>
      <c r="NN44" s="4"/>
      <c r="NO44" s="4"/>
      <c r="NP44" s="4"/>
      <c r="NQ44" s="4"/>
      <c r="NR44" s="4"/>
      <c r="NS44" s="4"/>
      <c r="NT44" s="4"/>
      <c r="NU44" s="4"/>
      <c r="NV44" s="4"/>
      <c r="NW44" s="4"/>
      <c r="NX44" s="4"/>
      <c r="NY44" s="4"/>
      <c r="NZ44" s="4"/>
      <c r="OA44" s="4"/>
      <c r="OB44" s="4"/>
      <c r="OC44" s="4"/>
      <c r="OD44" s="4"/>
      <c r="OE44" s="4"/>
      <c r="OF44" s="4"/>
      <c r="OG44" s="4"/>
      <c r="OH44" s="4"/>
      <c r="OI44" s="4"/>
      <c r="OJ44" s="4"/>
      <c r="OK44" s="4"/>
      <c r="OL44" s="4"/>
      <c r="OM44" s="4"/>
      <c r="ON44" s="4"/>
      <c r="OO44" s="4"/>
      <c r="OP44" s="4"/>
      <c r="OQ44" s="4"/>
      <c r="OR44" s="4"/>
      <c r="OS44" s="4"/>
      <c r="OT44" s="4"/>
      <c r="OU44" s="4"/>
      <c r="OV44" s="4"/>
      <c r="OW44" s="4"/>
      <c r="OX44" s="4"/>
      <c r="OY44" s="4"/>
      <c r="OZ44" s="4"/>
      <c r="PA44" s="4"/>
      <c r="PB44" s="4"/>
      <c r="PC44" s="4"/>
      <c r="PD44" s="4"/>
      <c r="PE44" s="4"/>
      <c r="PF44" s="4"/>
      <c r="PG44" s="4"/>
      <c r="PH44" s="4"/>
      <c r="PI44" s="4"/>
      <c r="PJ44" s="4"/>
      <c r="PK44" s="4"/>
      <c r="PL44" s="4"/>
      <c r="PM44" s="4"/>
      <c r="PN44" s="4"/>
      <c r="PO44" s="4"/>
      <c r="PP44" s="4"/>
      <c r="PQ44" s="4"/>
      <c r="PR44" s="4"/>
      <c r="PS44" s="4"/>
      <c r="PT44" s="4"/>
      <c r="PU44" s="4"/>
      <c r="PV44" s="4"/>
      <c r="PW44" s="4"/>
      <c r="PX44" s="4"/>
      <c r="PY44" s="4"/>
      <c r="PZ44" s="4"/>
      <c r="QA44" s="4"/>
      <c r="QB44" s="4"/>
      <c r="QC44" s="4"/>
      <c r="QD44" s="4"/>
      <c r="QE44" s="4"/>
      <c r="QF44" s="4"/>
      <c r="QG44" s="4"/>
      <c r="QH44" s="4"/>
      <c r="QI44" s="4"/>
      <c r="QJ44" s="4"/>
      <c r="QK44" s="4"/>
      <c r="QL44" s="4"/>
      <c r="QM44" s="4"/>
      <c r="QN44" s="4"/>
      <c r="QO44" s="4"/>
      <c r="QP44" s="4"/>
      <c r="QQ44" s="4"/>
      <c r="QR44" s="4"/>
      <c r="QS44" s="4"/>
      <c r="QT44" s="4"/>
      <c r="QU44" s="4"/>
      <c r="QV44" s="4"/>
      <c r="QW44" s="4"/>
      <c r="QX44" s="4"/>
      <c r="QY44" s="4"/>
      <c r="QZ44" s="4"/>
      <c r="RA44" s="4"/>
      <c r="RB44" s="4"/>
      <c r="RC44" s="4"/>
      <c r="RD44" s="4"/>
      <c r="RE44" s="4"/>
      <c r="RF44" s="4"/>
      <c r="RG44" s="4"/>
      <c r="RH44" s="4"/>
      <c r="RI44" s="4"/>
      <c r="RJ44" s="4"/>
      <c r="RK44" s="4"/>
      <c r="RL44" s="4"/>
      <c r="RM44" s="4"/>
      <c r="RN44" s="4"/>
      <c r="RO44" s="4"/>
      <c r="RP44" s="4"/>
      <c r="RQ44" s="4"/>
      <c r="RR44" s="4"/>
      <c r="RS44" s="4"/>
      <c r="RT44" s="4"/>
      <c r="RU44" s="4"/>
      <c r="RV44" s="4"/>
      <c r="RW44" s="4"/>
      <c r="RX44" s="4"/>
      <c r="RY44" s="4"/>
      <c r="RZ44" s="4"/>
      <c r="SA44" s="4"/>
      <c r="SB44" s="4"/>
      <c r="SC44" s="4"/>
      <c r="SD44" s="4"/>
      <c r="SE44" s="4"/>
      <c r="SF44" s="4"/>
      <c r="SG44" s="4"/>
      <c r="SH44" s="4"/>
      <c r="SI44" s="4"/>
      <c r="SJ44" s="4"/>
      <c r="SK44" s="4"/>
      <c r="SL44" s="4"/>
      <c r="SM44" s="4"/>
      <c r="SN44" s="4"/>
      <c r="SO44" s="4"/>
      <c r="SP44" s="4"/>
      <c r="SQ44" s="4"/>
      <c r="SR44" s="4"/>
      <c r="SS44" s="4"/>
      <c r="ST44" s="4"/>
      <c r="SU44" s="4"/>
      <c r="SV44" s="4"/>
      <c r="SW44" s="4"/>
      <c r="SX44" s="4"/>
      <c r="SY44" s="4"/>
      <c r="SZ44" s="4"/>
      <c r="TA44" s="4"/>
      <c r="TB44" s="4"/>
      <c r="TC44" s="4"/>
      <c r="TD44" s="4"/>
      <c r="TE44" s="4"/>
      <c r="TF44" s="4"/>
      <c r="TG44" s="4"/>
      <c r="TH44" s="4"/>
      <c r="TI44" s="4"/>
      <c r="TJ44" s="4"/>
      <c r="TK44" s="4"/>
      <c r="TL44" s="4"/>
      <c r="TM44" s="4"/>
      <c r="TN44" s="4"/>
      <c r="TO44" s="4"/>
      <c r="TP44" s="4"/>
      <c r="TQ44" s="4"/>
      <c r="TR44" s="4"/>
      <c r="TS44" s="4"/>
      <c r="TT44" s="4"/>
      <c r="TU44" s="4"/>
      <c r="TV44" s="4"/>
      <c r="TW44" s="4"/>
      <c r="TX44" s="4"/>
      <c r="TY44" s="4"/>
      <c r="TZ44" s="4"/>
      <c r="UA44" s="4"/>
      <c r="UB44" s="4"/>
      <c r="UC44" s="4"/>
      <c r="UD44" s="4"/>
      <c r="UE44" s="4"/>
      <c r="UF44" s="4"/>
      <c r="UG44" s="4"/>
      <c r="UH44" s="4"/>
      <c r="UI44" s="4"/>
      <c r="UJ44" s="4"/>
      <c r="UK44" s="4"/>
      <c r="UL44" s="4"/>
      <c r="UM44" s="4"/>
      <c r="UN44" s="4"/>
      <c r="UO44" s="4"/>
      <c r="UP44" s="4"/>
      <c r="UQ44" s="4"/>
      <c r="UR44" s="4"/>
      <c r="US44" s="4"/>
      <c r="UT44" s="4"/>
      <c r="UU44" s="4"/>
      <c r="UV44" s="4"/>
      <c r="UW44" s="4"/>
      <c r="UX44" s="4"/>
      <c r="UY44" s="4"/>
      <c r="UZ44" s="4"/>
      <c r="VA44" s="4"/>
      <c r="VB44" s="4"/>
      <c r="VC44" s="4"/>
      <c r="VD44" s="4"/>
      <c r="VE44" s="4"/>
      <c r="VF44" s="4"/>
      <c r="VG44" s="4"/>
      <c r="VH44" s="4"/>
      <c r="VI44" s="4"/>
      <c r="VJ44" s="4"/>
      <c r="VK44" s="4"/>
      <c r="VL44" s="30"/>
      <c r="VM44" s="4"/>
      <c r="VN44" s="4"/>
      <c r="VO44" s="4"/>
      <c r="VP44" s="4"/>
      <c r="VQ44" s="4"/>
      <c r="VR44" s="4"/>
      <c r="VS44" s="4"/>
      <c r="VT44" s="4"/>
      <c r="VU44" s="30"/>
      <c r="VV44" s="4"/>
      <c r="VW44" s="4"/>
      <c r="VX44" s="30"/>
      <c r="VY44" s="4"/>
      <c r="VZ44" s="4"/>
      <c r="WA44" s="4"/>
      <c r="WB44" s="4"/>
      <c r="WC44" s="4"/>
      <c r="WD44" s="4"/>
      <c r="WE44" s="4"/>
      <c r="WF44" s="4"/>
      <c r="WG44" s="4"/>
      <c r="WH44" s="4"/>
      <c r="WI44" s="4"/>
      <c r="WJ44" s="4"/>
      <c r="WK44" s="4"/>
      <c r="WL44" s="4"/>
      <c r="WM44" s="4"/>
      <c r="WN44" s="4"/>
      <c r="WO44" s="4"/>
      <c r="WP44" s="4"/>
      <c r="WQ44" s="4"/>
      <c r="WR44" s="4"/>
      <c r="WS44" s="4"/>
      <c r="WT44" s="4"/>
      <c r="WU44" s="4"/>
      <c r="WV44" s="4"/>
      <c r="WW44" s="4"/>
      <c r="WX44" s="4"/>
      <c r="WY44" s="4"/>
      <c r="WZ44" s="4"/>
      <c r="XA44" s="4"/>
      <c r="XB44" s="4"/>
      <c r="XC44" s="4"/>
      <c r="XD44" s="4"/>
      <c r="XE44" s="4"/>
      <c r="XF44" s="4"/>
      <c r="XG44" s="4"/>
      <c r="XH44" s="4"/>
      <c r="XI44" s="4"/>
      <c r="XJ44" s="4"/>
      <c r="XK44" s="4"/>
      <c r="XL44" s="4"/>
      <c r="XM44" s="4"/>
      <c r="XN44" s="4"/>
      <c r="XO44" s="4"/>
      <c r="XP44" s="4"/>
      <c r="XQ44" s="4"/>
      <c r="XR44" s="4"/>
      <c r="XS44" s="4"/>
      <c r="XT44" s="4"/>
      <c r="XU44" s="4"/>
      <c r="XV44" s="4"/>
      <c r="XW44" s="4"/>
      <c r="XX44" s="4"/>
      <c r="XY44" s="4"/>
      <c r="XZ44" s="30"/>
      <c r="YA44" s="4"/>
      <c r="YB44" s="4"/>
      <c r="YC44" s="4"/>
      <c r="YD44" s="4"/>
      <c r="YE44" s="4"/>
      <c r="YF44" s="4"/>
      <c r="YG44" s="4"/>
      <c r="YH44" s="4"/>
      <c r="YI44" s="4"/>
      <c r="YJ44" s="4"/>
      <c r="YK44" s="4"/>
      <c r="YL44" s="4"/>
      <c r="YM44" s="4"/>
      <c r="YN44" s="4"/>
      <c r="YO44" s="4"/>
      <c r="YP44" s="4"/>
      <c r="YQ44" s="4"/>
      <c r="YR44" s="4"/>
      <c r="YS44" s="4"/>
      <c r="YT44" s="4"/>
      <c r="YU44" s="4"/>
      <c r="YV44" s="4"/>
      <c r="YW44" s="4"/>
      <c r="YX44" s="4"/>
      <c r="YY44" s="4"/>
      <c r="YZ44" s="4"/>
      <c r="ZA44" s="4"/>
      <c r="ZB44" s="4"/>
      <c r="ZC44" s="4"/>
      <c r="ZD44" s="4"/>
      <c r="ZE44" s="4"/>
      <c r="ZF44" s="4"/>
      <c r="ZG44" s="4"/>
      <c r="ZH44" s="4"/>
      <c r="ZI44" s="4"/>
      <c r="ZJ44" s="4"/>
      <c r="ZK44" s="4"/>
      <c r="ZL44" s="4"/>
      <c r="ZM44" s="4"/>
      <c r="ZN44" s="4"/>
      <c r="ZO44" s="4"/>
      <c r="ZP44" s="4"/>
    </row>
    <row r="45" spans="1:692">
      <c r="A45" s="3">
        <v>32</v>
      </c>
      <c r="B45" s="4"/>
      <c r="C45" s="3"/>
      <c r="D45" s="3"/>
      <c r="E45" s="3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10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30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39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4"/>
      <c r="NH45" s="4"/>
      <c r="NI45" s="4"/>
      <c r="NJ45" s="4"/>
      <c r="NK45" s="4"/>
      <c r="NL45" s="4"/>
      <c r="NM45" s="4"/>
      <c r="NN45" s="4"/>
      <c r="NO45" s="4"/>
      <c r="NP45" s="4"/>
      <c r="NQ45" s="4"/>
      <c r="NR45" s="4"/>
      <c r="NS45" s="4"/>
      <c r="NT45" s="4"/>
      <c r="NU45" s="4"/>
      <c r="NV45" s="4"/>
      <c r="NW45" s="4"/>
      <c r="NX45" s="4"/>
      <c r="NY45" s="4"/>
      <c r="NZ45" s="4"/>
      <c r="OA45" s="4"/>
      <c r="OB45" s="4"/>
      <c r="OC45" s="4"/>
      <c r="OD45" s="4"/>
      <c r="OE45" s="4"/>
      <c r="OF45" s="4"/>
      <c r="OG45" s="4"/>
      <c r="OH45" s="4"/>
      <c r="OI45" s="4"/>
      <c r="OJ45" s="4"/>
      <c r="OK45" s="4"/>
      <c r="OL45" s="4"/>
      <c r="OM45" s="4"/>
      <c r="ON45" s="4"/>
      <c r="OO45" s="4"/>
      <c r="OP45" s="4"/>
      <c r="OQ45" s="4"/>
      <c r="OR45" s="4"/>
      <c r="OS45" s="4"/>
      <c r="OT45" s="4"/>
      <c r="OU45" s="4"/>
      <c r="OV45" s="4"/>
      <c r="OW45" s="4"/>
      <c r="OX45" s="4"/>
      <c r="OY45" s="4"/>
      <c r="OZ45" s="4"/>
      <c r="PA45" s="4"/>
      <c r="PB45" s="4"/>
      <c r="PC45" s="4"/>
      <c r="PD45" s="4"/>
      <c r="PE45" s="4"/>
      <c r="PF45" s="4"/>
      <c r="PG45" s="4"/>
      <c r="PH45" s="4"/>
      <c r="PI45" s="4"/>
      <c r="PJ45" s="4"/>
      <c r="PK45" s="4"/>
      <c r="PL45" s="4"/>
      <c r="PM45" s="4"/>
      <c r="PN45" s="4"/>
      <c r="PO45" s="4"/>
      <c r="PP45" s="4"/>
      <c r="PQ45" s="4"/>
      <c r="PR45" s="4"/>
      <c r="PS45" s="4"/>
      <c r="PT45" s="4"/>
      <c r="PU45" s="4"/>
      <c r="PV45" s="4"/>
      <c r="PW45" s="4"/>
      <c r="PX45" s="4"/>
      <c r="PY45" s="4"/>
      <c r="PZ45" s="4"/>
      <c r="QA45" s="4"/>
      <c r="QB45" s="4"/>
      <c r="QC45" s="4"/>
      <c r="QD45" s="4"/>
      <c r="QE45" s="4"/>
      <c r="QF45" s="4"/>
      <c r="QG45" s="4"/>
      <c r="QH45" s="4"/>
      <c r="QI45" s="4"/>
      <c r="QJ45" s="4"/>
      <c r="QK45" s="4"/>
      <c r="QL45" s="4"/>
      <c r="QM45" s="4"/>
      <c r="QN45" s="4"/>
      <c r="QO45" s="4"/>
      <c r="QP45" s="4"/>
      <c r="QQ45" s="4"/>
      <c r="QR45" s="4"/>
      <c r="QS45" s="4"/>
      <c r="QT45" s="4"/>
      <c r="QU45" s="4"/>
      <c r="QV45" s="4"/>
      <c r="QW45" s="4"/>
      <c r="QX45" s="4"/>
      <c r="QY45" s="4"/>
      <c r="QZ45" s="4"/>
      <c r="RA45" s="4"/>
      <c r="RB45" s="4"/>
      <c r="RC45" s="4"/>
      <c r="RD45" s="4"/>
      <c r="RE45" s="4"/>
      <c r="RF45" s="4"/>
      <c r="RG45" s="4"/>
      <c r="RH45" s="4"/>
      <c r="RI45" s="4"/>
      <c r="RJ45" s="4"/>
      <c r="RK45" s="4"/>
      <c r="RL45" s="4"/>
      <c r="RM45" s="4"/>
      <c r="RN45" s="4"/>
      <c r="RO45" s="4"/>
      <c r="RP45" s="4"/>
      <c r="RQ45" s="4"/>
      <c r="RR45" s="4"/>
      <c r="RS45" s="4"/>
      <c r="RT45" s="4"/>
      <c r="RU45" s="4"/>
      <c r="RV45" s="4"/>
      <c r="RW45" s="4"/>
      <c r="RX45" s="4"/>
      <c r="RY45" s="4"/>
      <c r="RZ45" s="4"/>
      <c r="SA45" s="4"/>
      <c r="SB45" s="4"/>
      <c r="SC45" s="4"/>
      <c r="SD45" s="4"/>
      <c r="SE45" s="4"/>
      <c r="SF45" s="4"/>
      <c r="SG45" s="4"/>
      <c r="SH45" s="4"/>
      <c r="SI45" s="4"/>
      <c r="SJ45" s="4"/>
      <c r="SK45" s="4"/>
      <c r="SL45" s="4"/>
      <c r="SM45" s="4"/>
      <c r="SN45" s="4"/>
      <c r="SO45" s="4"/>
      <c r="SP45" s="4"/>
      <c r="SQ45" s="4"/>
      <c r="SR45" s="4"/>
      <c r="SS45" s="4"/>
      <c r="ST45" s="4"/>
      <c r="SU45" s="4"/>
      <c r="SV45" s="4"/>
      <c r="SW45" s="4"/>
      <c r="SX45" s="4"/>
      <c r="SY45" s="4"/>
      <c r="SZ45" s="4"/>
      <c r="TA45" s="4"/>
      <c r="TB45" s="4"/>
      <c r="TC45" s="4"/>
      <c r="TD45" s="4"/>
      <c r="TE45" s="4"/>
      <c r="TF45" s="4"/>
      <c r="TG45" s="4"/>
      <c r="TH45" s="4"/>
      <c r="TI45" s="4"/>
      <c r="TJ45" s="4"/>
      <c r="TK45" s="4"/>
      <c r="TL45" s="4"/>
      <c r="TM45" s="4"/>
      <c r="TN45" s="4"/>
      <c r="TO45" s="4"/>
      <c r="TP45" s="4"/>
      <c r="TQ45" s="4"/>
      <c r="TR45" s="4"/>
      <c r="TS45" s="4"/>
      <c r="TT45" s="4"/>
      <c r="TU45" s="4"/>
      <c r="TV45" s="4"/>
      <c r="TW45" s="4"/>
      <c r="TX45" s="4"/>
      <c r="TY45" s="4"/>
      <c r="TZ45" s="4"/>
      <c r="UA45" s="4"/>
      <c r="UB45" s="4"/>
      <c r="UC45" s="4"/>
      <c r="UD45" s="4"/>
      <c r="UE45" s="4"/>
      <c r="UF45" s="4"/>
      <c r="UG45" s="4"/>
      <c r="UH45" s="4"/>
      <c r="UI45" s="4"/>
      <c r="UJ45" s="4"/>
      <c r="UK45" s="4"/>
      <c r="UL45" s="4"/>
      <c r="UM45" s="4"/>
      <c r="UN45" s="4"/>
      <c r="UO45" s="4"/>
      <c r="UP45" s="4"/>
      <c r="UQ45" s="4"/>
      <c r="UR45" s="4"/>
      <c r="US45" s="4"/>
      <c r="UT45" s="4"/>
      <c r="UU45" s="4"/>
      <c r="UV45" s="4"/>
      <c r="UW45" s="4"/>
      <c r="UX45" s="4"/>
      <c r="UY45" s="4"/>
      <c r="UZ45" s="4"/>
      <c r="VA45" s="4"/>
      <c r="VB45" s="4"/>
      <c r="VC45" s="4"/>
      <c r="VD45" s="4"/>
      <c r="VE45" s="4"/>
      <c r="VF45" s="4"/>
      <c r="VG45" s="4"/>
      <c r="VH45" s="4"/>
      <c r="VI45" s="4"/>
      <c r="VJ45" s="4"/>
      <c r="VK45" s="4"/>
      <c r="VL45" s="30"/>
      <c r="VM45" s="4"/>
      <c r="VN45" s="4"/>
      <c r="VO45" s="4"/>
      <c r="VP45" s="4"/>
      <c r="VQ45" s="4"/>
      <c r="VR45" s="4"/>
      <c r="VS45" s="4"/>
      <c r="VT45" s="4"/>
      <c r="VU45" s="30"/>
      <c r="VV45" s="4"/>
      <c r="VW45" s="4"/>
      <c r="VX45" s="30"/>
      <c r="VY45" s="4"/>
      <c r="VZ45" s="4"/>
      <c r="WA45" s="4"/>
      <c r="WB45" s="4"/>
      <c r="WC45" s="4"/>
      <c r="WD45" s="4"/>
      <c r="WE45" s="4"/>
      <c r="WF45" s="4"/>
      <c r="WG45" s="4"/>
      <c r="WH45" s="4"/>
      <c r="WI45" s="4"/>
      <c r="WJ45" s="4"/>
      <c r="WK45" s="4"/>
      <c r="WL45" s="4"/>
      <c r="WM45" s="4"/>
      <c r="WN45" s="4"/>
      <c r="WO45" s="4"/>
      <c r="WP45" s="4"/>
      <c r="WQ45" s="4"/>
      <c r="WR45" s="4"/>
      <c r="WS45" s="4"/>
      <c r="WT45" s="4"/>
      <c r="WU45" s="4"/>
      <c r="WV45" s="4"/>
      <c r="WW45" s="4"/>
      <c r="WX45" s="4"/>
      <c r="WY45" s="4"/>
      <c r="WZ45" s="4"/>
      <c r="XA45" s="4"/>
      <c r="XB45" s="4"/>
      <c r="XC45" s="4"/>
      <c r="XD45" s="4"/>
      <c r="XE45" s="4"/>
      <c r="XF45" s="4"/>
      <c r="XG45" s="4"/>
      <c r="XH45" s="4"/>
      <c r="XI45" s="4"/>
      <c r="XJ45" s="4"/>
      <c r="XK45" s="4"/>
      <c r="XL45" s="4"/>
      <c r="XM45" s="4"/>
      <c r="XN45" s="4"/>
      <c r="XO45" s="4"/>
      <c r="XP45" s="4"/>
      <c r="XQ45" s="4"/>
      <c r="XR45" s="4"/>
      <c r="XS45" s="4"/>
      <c r="XT45" s="4"/>
      <c r="XU45" s="4"/>
      <c r="XV45" s="4"/>
      <c r="XW45" s="4"/>
      <c r="XX45" s="4"/>
      <c r="XY45" s="4"/>
      <c r="XZ45" s="30"/>
      <c r="YA45" s="4"/>
      <c r="YB45" s="4"/>
      <c r="YC45" s="4"/>
      <c r="YD45" s="4"/>
      <c r="YE45" s="4"/>
      <c r="YF45" s="4"/>
      <c r="YG45" s="4"/>
      <c r="YH45" s="4"/>
      <c r="YI45" s="4"/>
      <c r="YJ45" s="4"/>
      <c r="YK45" s="4"/>
      <c r="YL45" s="4"/>
      <c r="YM45" s="4"/>
      <c r="YN45" s="4"/>
      <c r="YO45" s="4"/>
      <c r="YP45" s="4"/>
      <c r="YQ45" s="4"/>
      <c r="YR45" s="4"/>
      <c r="YS45" s="4"/>
      <c r="YT45" s="4"/>
      <c r="YU45" s="4"/>
      <c r="YV45" s="4"/>
      <c r="YW45" s="4"/>
      <c r="YX45" s="4"/>
      <c r="YY45" s="4"/>
      <c r="YZ45" s="4"/>
      <c r="ZA45" s="4"/>
      <c r="ZB45" s="4"/>
      <c r="ZC45" s="4"/>
      <c r="ZD45" s="4"/>
      <c r="ZE45" s="4"/>
      <c r="ZF45" s="4"/>
      <c r="ZG45" s="4"/>
      <c r="ZH45" s="4"/>
      <c r="ZI45" s="4"/>
      <c r="ZJ45" s="4"/>
      <c r="ZK45" s="4"/>
      <c r="ZL45" s="4"/>
      <c r="ZM45" s="4"/>
      <c r="ZN45" s="4"/>
      <c r="ZO45" s="4"/>
      <c r="ZP45" s="4"/>
    </row>
    <row r="46" spans="1:692">
      <c r="A46" s="3">
        <v>33</v>
      </c>
      <c r="B46" s="4"/>
      <c r="C46" s="3"/>
      <c r="D46" s="3"/>
      <c r="E46" s="3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10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30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39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4"/>
      <c r="NH46" s="4"/>
      <c r="NI46" s="4"/>
      <c r="NJ46" s="4"/>
      <c r="NK46" s="4"/>
      <c r="NL46" s="4"/>
      <c r="NM46" s="4"/>
      <c r="NN46" s="4"/>
      <c r="NO46" s="4"/>
      <c r="NP46" s="4"/>
      <c r="NQ46" s="4"/>
      <c r="NR46" s="4"/>
      <c r="NS46" s="4"/>
      <c r="NT46" s="4"/>
      <c r="NU46" s="4"/>
      <c r="NV46" s="4"/>
      <c r="NW46" s="4"/>
      <c r="NX46" s="4"/>
      <c r="NY46" s="4"/>
      <c r="NZ46" s="4"/>
      <c r="OA46" s="4"/>
      <c r="OB46" s="4"/>
      <c r="OC46" s="4"/>
      <c r="OD46" s="4"/>
      <c r="OE46" s="4"/>
      <c r="OF46" s="4"/>
      <c r="OG46" s="4"/>
      <c r="OH46" s="4"/>
      <c r="OI46" s="4"/>
      <c r="OJ46" s="4"/>
      <c r="OK46" s="4"/>
      <c r="OL46" s="4"/>
      <c r="OM46" s="4"/>
      <c r="ON46" s="4"/>
      <c r="OO46" s="4"/>
      <c r="OP46" s="4"/>
      <c r="OQ46" s="4"/>
      <c r="OR46" s="4"/>
      <c r="OS46" s="4"/>
      <c r="OT46" s="4"/>
      <c r="OU46" s="4"/>
      <c r="OV46" s="4"/>
      <c r="OW46" s="4"/>
      <c r="OX46" s="4"/>
      <c r="OY46" s="4"/>
      <c r="OZ46" s="4"/>
      <c r="PA46" s="4"/>
      <c r="PB46" s="4"/>
      <c r="PC46" s="4"/>
      <c r="PD46" s="4"/>
      <c r="PE46" s="4"/>
      <c r="PF46" s="4"/>
      <c r="PG46" s="4"/>
      <c r="PH46" s="4"/>
      <c r="PI46" s="4"/>
      <c r="PJ46" s="4"/>
      <c r="PK46" s="4"/>
      <c r="PL46" s="4"/>
      <c r="PM46" s="4"/>
      <c r="PN46" s="4"/>
      <c r="PO46" s="4"/>
      <c r="PP46" s="4"/>
      <c r="PQ46" s="4"/>
      <c r="PR46" s="4"/>
      <c r="PS46" s="4"/>
      <c r="PT46" s="4"/>
      <c r="PU46" s="4"/>
      <c r="PV46" s="4"/>
      <c r="PW46" s="4"/>
      <c r="PX46" s="4"/>
      <c r="PY46" s="4"/>
      <c r="PZ46" s="4"/>
      <c r="QA46" s="4"/>
      <c r="QB46" s="4"/>
      <c r="QC46" s="4"/>
      <c r="QD46" s="4"/>
      <c r="QE46" s="4"/>
      <c r="QF46" s="4"/>
      <c r="QG46" s="4"/>
      <c r="QH46" s="4"/>
      <c r="QI46" s="4"/>
      <c r="QJ46" s="4"/>
      <c r="QK46" s="4"/>
      <c r="QL46" s="4"/>
      <c r="QM46" s="4"/>
      <c r="QN46" s="4"/>
      <c r="QO46" s="4"/>
      <c r="QP46" s="4"/>
      <c r="QQ46" s="4"/>
      <c r="QR46" s="4"/>
      <c r="QS46" s="4"/>
      <c r="QT46" s="4"/>
      <c r="QU46" s="4"/>
      <c r="QV46" s="4"/>
      <c r="QW46" s="4"/>
      <c r="QX46" s="4"/>
      <c r="QY46" s="4"/>
      <c r="QZ46" s="4"/>
      <c r="RA46" s="4"/>
      <c r="RB46" s="4"/>
      <c r="RC46" s="4"/>
      <c r="RD46" s="4"/>
      <c r="RE46" s="4"/>
      <c r="RF46" s="4"/>
      <c r="RG46" s="4"/>
      <c r="RH46" s="4"/>
      <c r="RI46" s="4"/>
      <c r="RJ46" s="4"/>
      <c r="RK46" s="4"/>
      <c r="RL46" s="4"/>
      <c r="RM46" s="4"/>
      <c r="RN46" s="4"/>
      <c r="RO46" s="4"/>
      <c r="RP46" s="4"/>
      <c r="RQ46" s="4"/>
      <c r="RR46" s="4"/>
      <c r="RS46" s="4"/>
      <c r="RT46" s="4"/>
      <c r="RU46" s="4"/>
      <c r="RV46" s="4"/>
      <c r="RW46" s="4"/>
      <c r="RX46" s="4"/>
      <c r="RY46" s="4"/>
      <c r="RZ46" s="4"/>
      <c r="SA46" s="4"/>
      <c r="SB46" s="4"/>
      <c r="SC46" s="4"/>
      <c r="SD46" s="4"/>
      <c r="SE46" s="4"/>
      <c r="SF46" s="4"/>
      <c r="SG46" s="4"/>
      <c r="SH46" s="4"/>
      <c r="SI46" s="4"/>
      <c r="SJ46" s="4"/>
      <c r="SK46" s="4"/>
      <c r="SL46" s="4"/>
      <c r="SM46" s="4"/>
      <c r="SN46" s="4"/>
      <c r="SO46" s="4"/>
      <c r="SP46" s="4"/>
      <c r="SQ46" s="4"/>
      <c r="SR46" s="4"/>
      <c r="SS46" s="4"/>
      <c r="ST46" s="4"/>
      <c r="SU46" s="4"/>
      <c r="SV46" s="4"/>
      <c r="SW46" s="4"/>
      <c r="SX46" s="4"/>
      <c r="SY46" s="4"/>
      <c r="SZ46" s="4"/>
      <c r="TA46" s="4"/>
      <c r="TB46" s="4"/>
      <c r="TC46" s="4"/>
      <c r="TD46" s="4"/>
      <c r="TE46" s="4"/>
      <c r="TF46" s="4"/>
      <c r="TG46" s="4"/>
      <c r="TH46" s="4"/>
      <c r="TI46" s="4"/>
      <c r="TJ46" s="4"/>
      <c r="TK46" s="4"/>
      <c r="TL46" s="4"/>
      <c r="TM46" s="4"/>
      <c r="TN46" s="4"/>
      <c r="TO46" s="4"/>
      <c r="TP46" s="4"/>
      <c r="TQ46" s="4"/>
      <c r="TR46" s="4"/>
      <c r="TS46" s="4"/>
      <c r="TT46" s="4"/>
      <c r="TU46" s="4"/>
      <c r="TV46" s="4"/>
      <c r="TW46" s="4"/>
      <c r="TX46" s="4"/>
      <c r="TY46" s="4"/>
      <c r="TZ46" s="4"/>
      <c r="UA46" s="4"/>
      <c r="UB46" s="4"/>
      <c r="UC46" s="4"/>
      <c r="UD46" s="4"/>
      <c r="UE46" s="4"/>
      <c r="UF46" s="4"/>
      <c r="UG46" s="4"/>
      <c r="UH46" s="4"/>
      <c r="UI46" s="4"/>
      <c r="UJ46" s="4"/>
      <c r="UK46" s="4"/>
      <c r="UL46" s="4"/>
      <c r="UM46" s="4"/>
      <c r="UN46" s="4"/>
      <c r="UO46" s="4"/>
      <c r="UP46" s="4"/>
      <c r="UQ46" s="4"/>
      <c r="UR46" s="4"/>
      <c r="US46" s="4"/>
      <c r="UT46" s="4"/>
      <c r="UU46" s="4"/>
      <c r="UV46" s="4"/>
      <c r="UW46" s="4"/>
      <c r="UX46" s="4"/>
      <c r="UY46" s="4"/>
      <c r="UZ46" s="4"/>
      <c r="VA46" s="4"/>
      <c r="VB46" s="4"/>
      <c r="VC46" s="4"/>
      <c r="VD46" s="4"/>
      <c r="VE46" s="4"/>
      <c r="VF46" s="4"/>
      <c r="VG46" s="4"/>
      <c r="VH46" s="4"/>
      <c r="VI46" s="4"/>
      <c r="VJ46" s="4"/>
      <c r="VK46" s="4"/>
      <c r="VL46" s="30"/>
      <c r="VM46" s="4"/>
      <c r="VN46" s="4"/>
      <c r="VO46" s="4"/>
      <c r="VP46" s="4"/>
      <c r="VQ46" s="4"/>
      <c r="VR46" s="4"/>
      <c r="VS46" s="4"/>
      <c r="VT46" s="4"/>
      <c r="VU46" s="30"/>
      <c r="VV46" s="4"/>
      <c r="VW46" s="4"/>
      <c r="VX46" s="30"/>
      <c r="VY46" s="4"/>
      <c r="VZ46" s="4"/>
      <c r="WA46" s="4"/>
      <c r="WB46" s="4"/>
      <c r="WC46" s="4"/>
      <c r="WD46" s="4"/>
      <c r="WE46" s="4"/>
      <c r="WF46" s="4"/>
      <c r="WG46" s="4"/>
      <c r="WH46" s="4"/>
      <c r="WI46" s="4"/>
      <c r="WJ46" s="4"/>
      <c r="WK46" s="4"/>
      <c r="WL46" s="4"/>
      <c r="WM46" s="4"/>
      <c r="WN46" s="4"/>
      <c r="WO46" s="4"/>
      <c r="WP46" s="4"/>
      <c r="WQ46" s="4"/>
      <c r="WR46" s="4"/>
      <c r="WS46" s="4"/>
      <c r="WT46" s="4"/>
      <c r="WU46" s="4"/>
      <c r="WV46" s="4"/>
      <c r="WW46" s="4"/>
      <c r="WX46" s="4"/>
      <c r="WY46" s="4"/>
      <c r="WZ46" s="4"/>
      <c r="XA46" s="4"/>
      <c r="XB46" s="4"/>
      <c r="XC46" s="4"/>
      <c r="XD46" s="4"/>
      <c r="XE46" s="4"/>
      <c r="XF46" s="4"/>
      <c r="XG46" s="4"/>
      <c r="XH46" s="4"/>
      <c r="XI46" s="4"/>
      <c r="XJ46" s="4"/>
      <c r="XK46" s="4"/>
      <c r="XL46" s="4"/>
      <c r="XM46" s="4"/>
      <c r="XN46" s="4"/>
      <c r="XO46" s="4"/>
      <c r="XP46" s="4"/>
      <c r="XQ46" s="4"/>
      <c r="XR46" s="4"/>
      <c r="XS46" s="4"/>
      <c r="XT46" s="4"/>
      <c r="XU46" s="4"/>
      <c r="XV46" s="4"/>
      <c r="XW46" s="4"/>
      <c r="XX46" s="4"/>
      <c r="XY46" s="4"/>
      <c r="XZ46" s="30"/>
      <c r="YA46" s="4"/>
      <c r="YB46" s="4"/>
      <c r="YC46" s="4"/>
      <c r="YD46" s="4"/>
      <c r="YE46" s="4"/>
      <c r="YF46" s="4"/>
      <c r="YG46" s="4"/>
      <c r="YH46" s="4"/>
      <c r="YI46" s="4"/>
      <c r="YJ46" s="4"/>
      <c r="YK46" s="4"/>
      <c r="YL46" s="4"/>
      <c r="YM46" s="4"/>
      <c r="YN46" s="4"/>
      <c r="YO46" s="4"/>
      <c r="YP46" s="4"/>
      <c r="YQ46" s="4"/>
      <c r="YR46" s="4"/>
      <c r="YS46" s="4"/>
      <c r="YT46" s="4"/>
      <c r="YU46" s="4"/>
      <c r="YV46" s="4"/>
      <c r="YW46" s="4"/>
      <c r="YX46" s="4"/>
      <c r="YY46" s="4"/>
      <c r="YZ46" s="4"/>
      <c r="ZA46" s="4"/>
      <c r="ZB46" s="4"/>
      <c r="ZC46" s="4"/>
      <c r="ZD46" s="4"/>
      <c r="ZE46" s="4"/>
      <c r="ZF46" s="4"/>
      <c r="ZG46" s="4"/>
      <c r="ZH46" s="4"/>
      <c r="ZI46" s="4"/>
      <c r="ZJ46" s="4"/>
      <c r="ZK46" s="4"/>
      <c r="ZL46" s="4"/>
      <c r="ZM46" s="4"/>
      <c r="ZN46" s="4"/>
      <c r="ZO46" s="4"/>
      <c r="ZP46" s="4"/>
    </row>
    <row r="47" spans="1:692">
      <c r="A47" s="3">
        <v>34</v>
      </c>
      <c r="B47" s="4"/>
      <c r="C47" s="3"/>
      <c r="D47" s="3"/>
      <c r="E47" s="3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10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30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39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4"/>
      <c r="NH47" s="4"/>
      <c r="NI47" s="4"/>
      <c r="NJ47" s="4"/>
      <c r="NK47" s="4"/>
      <c r="NL47" s="4"/>
      <c r="NM47" s="4"/>
      <c r="NN47" s="4"/>
      <c r="NO47" s="4"/>
      <c r="NP47" s="4"/>
      <c r="NQ47" s="4"/>
      <c r="NR47" s="4"/>
      <c r="NS47" s="4"/>
      <c r="NT47" s="4"/>
      <c r="NU47" s="4"/>
      <c r="NV47" s="4"/>
      <c r="NW47" s="4"/>
      <c r="NX47" s="4"/>
      <c r="NY47" s="4"/>
      <c r="NZ47" s="4"/>
      <c r="OA47" s="4"/>
      <c r="OB47" s="4"/>
      <c r="OC47" s="4"/>
      <c r="OD47" s="4"/>
      <c r="OE47" s="4"/>
      <c r="OF47" s="4"/>
      <c r="OG47" s="4"/>
      <c r="OH47" s="4"/>
      <c r="OI47" s="4"/>
      <c r="OJ47" s="4"/>
      <c r="OK47" s="4"/>
      <c r="OL47" s="4"/>
      <c r="OM47" s="4"/>
      <c r="ON47" s="4"/>
      <c r="OO47" s="4"/>
      <c r="OP47" s="4"/>
      <c r="OQ47" s="4"/>
      <c r="OR47" s="4"/>
      <c r="OS47" s="4"/>
      <c r="OT47" s="4"/>
      <c r="OU47" s="4"/>
      <c r="OV47" s="4"/>
      <c r="OW47" s="4"/>
      <c r="OX47" s="4"/>
      <c r="OY47" s="4"/>
      <c r="OZ47" s="4"/>
      <c r="PA47" s="4"/>
      <c r="PB47" s="4"/>
      <c r="PC47" s="4"/>
      <c r="PD47" s="4"/>
      <c r="PE47" s="4"/>
      <c r="PF47" s="4"/>
      <c r="PG47" s="4"/>
      <c r="PH47" s="4"/>
      <c r="PI47" s="4"/>
      <c r="PJ47" s="4"/>
      <c r="PK47" s="4"/>
      <c r="PL47" s="4"/>
      <c r="PM47" s="4"/>
      <c r="PN47" s="4"/>
      <c r="PO47" s="4"/>
      <c r="PP47" s="4"/>
      <c r="PQ47" s="4"/>
      <c r="PR47" s="4"/>
      <c r="PS47" s="4"/>
      <c r="PT47" s="4"/>
      <c r="PU47" s="4"/>
      <c r="PV47" s="4"/>
      <c r="PW47" s="4"/>
      <c r="PX47" s="4"/>
      <c r="PY47" s="4"/>
      <c r="PZ47" s="4"/>
      <c r="QA47" s="4"/>
      <c r="QB47" s="4"/>
      <c r="QC47" s="4"/>
      <c r="QD47" s="4"/>
      <c r="QE47" s="4"/>
      <c r="QF47" s="4"/>
      <c r="QG47" s="4"/>
      <c r="QH47" s="4"/>
      <c r="QI47" s="4"/>
      <c r="QJ47" s="4"/>
      <c r="QK47" s="4"/>
      <c r="QL47" s="4"/>
      <c r="QM47" s="4"/>
      <c r="QN47" s="4"/>
      <c r="QO47" s="4"/>
      <c r="QP47" s="4"/>
      <c r="QQ47" s="4"/>
      <c r="QR47" s="4"/>
      <c r="QS47" s="4"/>
      <c r="QT47" s="4"/>
      <c r="QU47" s="4"/>
      <c r="QV47" s="4"/>
      <c r="QW47" s="4"/>
      <c r="QX47" s="4"/>
      <c r="QY47" s="4"/>
      <c r="QZ47" s="4"/>
      <c r="RA47" s="4"/>
      <c r="RB47" s="4"/>
      <c r="RC47" s="4"/>
      <c r="RD47" s="4"/>
      <c r="RE47" s="4"/>
      <c r="RF47" s="4"/>
      <c r="RG47" s="4"/>
      <c r="RH47" s="4"/>
      <c r="RI47" s="4"/>
      <c r="RJ47" s="4"/>
      <c r="RK47" s="4"/>
      <c r="RL47" s="4"/>
      <c r="RM47" s="4"/>
      <c r="RN47" s="4"/>
      <c r="RO47" s="4"/>
      <c r="RP47" s="4"/>
      <c r="RQ47" s="4"/>
      <c r="RR47" s="4"/>
      <c r="RS47" s="4"/>
      <c r="RT47" s="4"/>
      <c r="RU47" s="4"/>
      <c r="RV47" s="4"/>
      <c r="RW47" s="4"/>
      <c r="RX47" s="4"/>
      <c r="RY47" s="4"/>
      <c r="RZ47" s="4"/>
      <c r="SA47" s="4"/>
      <c r="SB47" s="4"/>
      <c r="SC47" s="4"/>
      <c r="SD47" s="4"/>
      <c r="SE47" s="4"/>
      <c r="SF47" s="4"/>
      <c r="SG47" s="4"/>
      <c r="SH47" s="4"/>
      <c r="SI47" s="4"/>
      <c r="SJ47" s="4"/>
      <c r="SK47" s="4"/>
      <c r="SL47" s="4"/>
      <c r="SM47" s="4"/>
      <c r="SN47" s="4"/>
      <c r="SO47" s="4"/>
      <c r="SP47" s="4"/>
      <c r="SQ47" s="4"/>
      <c r="SR47" s="4"/>
      <c r="SS47" s="4"/>
      <c r="ST47" s="4"/>
      <c r="SU47" s="4"/>
      <c r="SV47" s="4"/>
      <c r="SW47" s="4"/>
      <c r="SX47" s="4"/>
      <c r="SY47" s="4"/>
      <c r="SZ47" s="4"/>
      <c r="TA47" s="4"/>
      <c r="TB47" s="4"/>
      <c r="TC47" s="4"/>
      <c r="TD47" s="4"/>
      <c r="TE47" s="4"/>
      <c r="TF47" s="4"/>
      <c r="TG47" s="4"/>
      <c r="TH47" s="4"/>
      <c r="TI47" s="4"/>
      <c r="TJ47" s="4"/>
      <c r="TK47" s="4"/>
      <c r="TL47" s="4"/>
      <c r="TM47" s="4"/>
      <c r="TN47" s="4"/>
      <c r="TO47" s="4"/>
      <c r="TP47" s="4"/>
      <c r="TQ47" s="4"/>
      <c r="TR47" s="4"/>
      <c r="TS47" s="4"/>
      <c r="TT47" s="4"/>
      <c r="TU47" s="4"/>
      <c r="TV47" s="4"/>
      <c r="TW47" s="4"/>
      <c r="TX47" s="4"/>
      <c r="TY47" s="4"/>
      <c r="TZ47" s="4"/>
      <c r="UA47" s="4"/>
      <c r="UB47" s="4"/>
      <c r="UC47" s="4"/>
      <c r="UD47" s="4"/>
      <c r="UE47" s="4"/>
      <c r="UF47" s="4"/>
      <c r="UG47" s="4"/>
      <c r="UH47" s="4"/>
      <c r="UI47" s="4"/>
      <c r="UJ47" s="4"/>
      <c r="UK47" s="4"/>
      <c r="UL47" s="4"/>
      <c r="UM47" s="4"/>
      <c r="UN47" s="4"/>
      <c r="UO47" s="4"/>
      <c r="UP47" s="4"/>
      <c r="UQ47" s="4"/>
      <c r="UR47" s="4"/>
      <c r="US47" s="4"/>
      <c r="UT47" s="4"/>
      <c r="UU47" s="4"/>
      <c r="UV47" s="4"/>
      <c r="UW47" s="4"/>
      <c r="UX47" s="4"/>
      <c r="UY47" s="4"/>
      <c r="UZ47" s="4"/>
      <c r="VA47" s="4"/>
      <c r="VB47" s="4"/>
      <c r="VC47" s="4"/>
      <c r="VD47" s="4"/>
      <c r="VE47" s="4"/>
      <c r="VF47" s="4"/>
      <c r="VG47" s="4"/>
      <c r="VH47" s="4"/>
      <c r="VI47" s="4"/>
      <c r="VJ47" s="4"/>
      <c r="VK47" s="4"/>
      <c r="VL47" s="30"/>
      <c r="VM47" s="4"/>
      <c r="VN47" s="4"/>
      <c r="VO47" s="4"/>
      <c r="VP47" s="4"/>
      <c r="VQ47" s="4"/>
      <c r="VR47" s="4"/>
      <c r="VS47" s="4"/>
      <c r="VT47" s="4"/>
      <c r="VU47" s="30"/>
      <c r="VV47" s="4"/>
      <c r="VW47" s="4"/>
      <c r="VX47" s="30"/>
      <c r="VY47" s="4"/>
      <c r="VZ47" s="4"/>
      <c r="WA47" s="4"/>
      <c r="WB47" s="4"/>
      <c r="WC47" s="4"/>
      <c r="WD47" s="4"/>
      <c r="WE47" s="4"/>
      <c r="WF47" s="4"/>
      <c r="WG47" s="4"/>
      <c r="WH47" s="4"/>
      <c r="WI47" s="4"/>
      <c r="WJ47" s="4"/>
      <c r="WK47" s="4"/>
      <c r="WL47" s="4"/>
      <c r="WM47" s="4"/>
      <c r="WN47" s="4"/>
      <c r="WO47" s="4"/>
      <c r="WP47" s="4"/>
      <c r="WQ47" s="4"/>
      <c r="WR47" s="4"/>
      <c r="WS47" s="4"/>
      <c r="WT47" s="4"/>
      <c r="WU47" s="4"/>
      <c r="WV47" s="4"/>
      <c r="WW47" s="4"/>
      <c r="WX47" s="4"/>
      <c r="WY47" s="4"/>
      <c r="WZ47" s="4"/>
      <c r="XA47" s="4"/>
      <c r="XB47" s="4"/>
      <c r="XC47" s="4"/>
      <c r="XD47" s="4"/>
      <c r="XE47" s="4"/>
      <c r="XF47" s="4"/>
      <c r="XG47" s="4"/>
      <c r="XH47" s="4"/>
      <c r="XI47" s="4"/>
      <c r="XJ47" s="4"/>
      <c r="XK47" s="4"/>
      <c r="XL47" s="4"/>
      <c r="XM47" s="4"/>
      <c r="XN47" s="4"/>
      <c r="XO47" s="4"/>
      <c r="XP47" s="4"/>
      <c r="XQ47" s="4"/>
      <c r="XR47" s="4"/>
      <c r="XS47" s="4"/>
      <c r="XT47" s="4"/>
      <c r="XU47" s="4"/>
      <c r="XV47" s="4"/>
      <c r="XW47" s="4"/>
      <c r="XX47" s="4"/>
      <c r="XY47" s="4"/>
      <c r="XZ47" s="30"/>
      <c r="YA47" s="4"/>
      <c r="YB47" s="4"/>
      <c r="YC47" s="4"/>
      <c r="YD47" s="4"/>
      <c r="YE47" s="4"/>
      <c r="YF47" s="4"/>
      <c r="YG47" s="4"/>
      <c r="YH47" s="4"/>
      <c r="YI47" s="4"/>
      <c r="YJ47" s="4"/>
      <c r="YK47" s="4"/>
      <c r="YL47" s="4"/>
      <c r="YM47" s="4"/>
      <c r="YN47" s="4"/>
      <c r="YO47" s="4"/>
      <c r="YP47" s="4"/>
      <c r="YQ47" s="4"/>
      <c r="YR47" s="4"/>
      <c r="YS47" s="4"/>
      <c r="YT47" s="4"/>
      <c r="YU47" s="4"/>
      <c r="YV47" s="4"/>
      <c r="YW47" s="4"/>
      <c r="YX47" s="4"/>
      <c r="YY47" s="4"/>
      <c r="YZ47" s="4"/>
      <c r="ZA47" s="4"/>
      <c r="ZB47" s="4"/>
      <c r="ZC47" s="4"/>
      <c r="ZD47" s="4"/>
      <c r="ZE47" s="4"/>
      <c r="ZF47" s="4"/>
      <c r="ZG47" s="4"/>
      <c r="ZH47" s="4"/>
      <c r="ZI47" s="4"/>
      <c r="ZJ47" s="4"/>
      <c r="ZK47" s="4"/>
      <c r="ZL47" s="4"/>
      <c r="ZM47" s="4"/>
      <c r="ZN47" s="4"/>
      <c r="ZO47" s="4"/>
      <c r="ZP47" s="4"/>
    </row>
    <row r="48" spans="1:692">
      <c r="A48" s="94" t="s">
        <v>789</v>
      </c>
      <c r="B48" s="95"/>
      <c r="C48" s="3">
        <f>SUM(C14:C47)</f>
        <v>0</v>
      </c>
      <c r="D48" s="3">
        <f t="shared" ref="D48:BG48" si="0">SUM(D14:D47)</f>
        <v>0</v>
      </c>
      <c r="E48" s="3">
        <f t="shared" si="0"/>
        <v>0</v>
      </c>
      <c r="F48" s="3">
        <f t="shared" si="0"/>
        <v>0</v>
      </c>
      <c r="G48" s="3">
        <f t="shared" si="0"/>
        <v>0</v>
      </c>
      <c r="H48" s="3">
        <f t="shared" si="0"/>
        <v>0</v>
      </c>
      <c r="I48" s="3">
        <f t="shared" si="0"/>
        <v>0</v>
      </c>
      <c r="J48" s="3">
        <f t="shared" si="0"/>
        <v>0</v>
      </c>
      <c r="K48" s="3">
        <f t="shared" si="0"/>
        <v>0</v>
      </c>
      <c r="L48" s="3">
        <f t="shared" si="0"/>
        <v>0</v>
      </c>
      <c r="M48" s="3">
        <f t="shared" si="0"/>
        <v>0</v>
      </c>
      <c r="N48" s="3">
        <f t="shared" si="0"/>
        <v>0</v>
      </c>
      <c r="O48" s="3">
        <f t="shared" si="0"/>
        <v>0</v>
      </c>
      <c r="P48" s="3">
        <f t="shared" si="0"/>
        <v>0</v>
      </c>
      <c r="Q48" s="3">
        <f t="shared" si="0"/>
        <v>0</v>
      </c>
      <c r="R48" s="3">
        <f t="shared" si="0"/>
        <v>0</v>
      </c>
      <c r="S48" s="3">
        <f t="shared" si="0"/>
        <v>0</v>
      </c>
      <c r="T48" s="3">
        <f t="shared" si="0"/>
        <v>0</v>
      </c>
      <c r="U48" s="3">
        <f t="shared" si="0"/>
        <v>0</v>
      </c>
      <c r="V48" s="3">
        <f t="shared" si="0"/>
        <v>0</v>
      </c>
      <c r="W48" s="3">
        <f t="shared" si="0"/>
        <v>0</v>
      </c>
      <c r="X48" s="3">
        <f t="shared" si="0"/>
        <v>0</v>
      </c>
      <c r="Y48" s="3">
        <f t="shared" si="0"/>
        <v>0</v>
      </c>
      <c r="Z48" s="3">
        <f t="shared" si="0"/>
        <v>0</v>
      </c>
      <c r="AA48" s="3">
        <f t="shared" si="0"/>
        <v>0</v>
      </c>
      <c r="AB48" s="3">
        <f t="shared" si="0"/>
        <v>0</v>
      </c>
      <c r="AC48" s="3">
        <f t="shared" si="0"/>
        <v>0</v>
      </c>
      <c r="AD48" s="3">
        <f t="shared" si="0"/>
        <v>0</v>
      </c>
      <c r="AE48" s="3">
        <f t="shared" si="0"/>
        <v>0</v>
      </c>
      <c r="AF48" s="3">
        <f t="shared" si="0"/>
        <v>0</v>
      </c>
      <c r="AG48" s="3">
        <f t="shared" si="0"/>
        <v>0</v>
      </c>
      <c r="AH48" s="3">
        <f t="shared" si="0"/>
        <v>0</v>
      </c>
      <c r="AI48" s="3">
        <f t="shared" si="0"/>
        <v>0</v>
      </c>
      <c r="AJ48" s="3">
        <f t="shared" si="0"/>
        <v>0</v>
      </c>
      <c r="AK48" s="3">
        <f t="shared" si="0"/>
        <v>0</v>
      </c>
      <c r="AL48" s="3">
        <f t="shared" si="0"/>
        <v>0</v>
      </c>
      <c r="AM48" s="3">
        <f t="shared" si="0"/>
        <v>0</v>
      </c>
      <c r="AN48" s="3">
        <f t="shared" si="0"/>
        <v>0</v>
      </c>
      <c r="AO48" s="3">
        <f t="shared" si="0"/>
        <v>0</v>
      </c>
      <c r="AP48" s="3">
        <f t="shared" si="0"/>
        <v>0</v>
      </c>
      <c r="AQ48" s="3">
        <f t="shared" si="0"/>
        <v>0</v>
      </c>
      <c r="AR48" s="3">
        <f t="shared" si="0"/>
        <v>0</v>
      </c>
      <c r="AS48" s="3">
        <f t="shared" si="0"/>
        <v>0</v>
      </c>
      <c r="AT48" s="3">
        <f t="shared" si="0"/>
        <v>0</v>
      </c>
      <c r="AU48" s="3">
        <f t="shared" si="0"/>
        <v>0</v>
      </c>
      <c r="AV48" s="3">
        <f t="shared" si="0"/>
        <v>0</v>
      </c>
      <c r="AW48" s="3">
        <f t="shared" si="0"/>
        <v>0</v>
      </c>
      <c r="AX48" s="3">
        <f t="shared" si="0"/>
        <v>0</v>
      </c>
      <c r="AY48" s="3">
        <f t="shared" si="0"/>
        <v>0</v>
      </c>
      <c r="AZ48" s="3">
        <f t="shared" si="0"/>
        <v>0</v>
      </c>
      <c r="BA48" s="3">
        <f t="shared" si="0"/>
        <v>0</v>
      </c>
      <c r="BB48" s="3">
        <f t="shared" si="0"/>
        <v>0</v>
      </c>
      <c r="BC48" s="3">
        <f t="shared" si="0"/>
        <v>0</v>
      </c>
      <c r="BD48" s="3">
        <f t="shared" si="0"/>
        <v>0</v>
      </c>
      <c r="BE48" s="3">
        <f t="shared" si="0"/>
        <v>0</v>
      </c>
      <c r="BF48" s="3">
        <f t="shared" si="0"/>
        <v>0</v>
      </c>
      <c r="BG48" s="3">
        <f t="shared" si="0"/>
        <v>0</v>
      </c>
      <c r="BH48" s="3">
        <f t="shared" ref="BH48:DL48" si="1">SUM(BH14:BH47)</f>
        <v>0</v>
      </c>
      <c r="BI48" s="3">
        <f t="shared" si="1"/>
        <v>0</v>
      </c>
      <c r="BJ48" s="3">
        <f t="shared" si="1"/>
        <v>0</v>
      </c>
      <c r="BK48" s="3">
        <f t="shared" si="1"/>
        <v>0</v>
      </c>
      <c r="BL48" s="3">
        <f t="shared" si="1"/>
        <v>0</v>
      </c>
      <c r="BM48" s="3">
        <f t="shared" si="1"/>
        <v>0</v>
      </c>
      <c r="BN48" s="3">
        <f t="shared" si="1"/>
        <v>0</v>
      </c>
      <c r="BO48" s="3">
        <f t="shared" si="1"/>
        <v>0</v>
      </c>
      <c r="BP48" s="3">
        <f t="shared" si="1"/>
        <v>0</v>
      </c>
      <c r="BQ48" s="3">
        <f t="shared" si="1"/>
        <v>0</v>
      </c>
      <c r="BR48" s="3">
        <f t="shared" si="1"/>
        <v>0</v>
      </c>
      <c r="BS48" s="3">
        <f t="shared" si="1"/>
        <v>0</v>
      </c>
      <c r="BT48" s="3">
        <f t="shared" si="1"/>
        <v>0</v>
      </c>
      <c r="BU48" s="3">
        <f t="shared" si="1"/>
        <v>0</v>
      </c>
      <c r="BV48" s="3">
        <f t="shared" si="1"/>
        <v>0</v>
      </c>
      <c r="BW48" s="3">
        <f t="shared" si="1"/>
        <v>0</v>
      </c>
      <c r="BX48" s="3">
        <f t="shared" si="1"/>
        <v>0</v>
      </c>
      <c r="BY48" s="3">
        <f t="shared" si="1"/>
        <v>0</v>
      </c>
      <c r="BZ48" s="3">
        <f t="shared" si="1"/>
        <v>0</v>
      </c>
      <c r="CA48" s="3">
        <f t="shared" si="1"/>
        <v>0</v>
      </c>
      <c r="CB48" s="3">
        <f t="shared" si="1"/>
        <v>0</v>
      </c>
      <c r="CC48" s="3">
        <f t="shared" si="1"/>
        <v>0</v>
      </c>
      <c r="CD48" s="3">
        <f t="shared" si="1"/>
        <v>0</v>
      </c>
      <c r="CE48" s="3">
        <f t="shared" si="1"/>
        <v>0</v>
      </c>
      <c r="CF48" s="3">
        <f t="shared" si="1"/>
        <v>0</v>
      </c>
      <c r="CG48" s="3">
        <f t="shared" si="1"/>
        <v>0</v>
      </c>
      <c r="CH48" s="3">
        <f t="shared" si="1"/>
        <v>0</v>
      </c>
      <c r="CI48" s="3">
        <f t="shared" si="1"/>
        <v>0</v>
      </c>
      <c r="CJ48" s="3">
        <f t="shared" si="1"/>
        <v>0</v>
      </c>
      <c r="CK48" s="3">
        <f t="shared" si="1"/>
        <v>0</v>
      </c>
      <c r="CL48" s="3">
        <f t="shared" si="1"/>
        <v>0</v>
      </c>
      <c r="CM48" s="3">
        <f t="shared" si="1"/>
        <v>0</v>
      </c>
      <c r="CN48" s="3">
        <f t="shared" si="1"/>
        <v>0</v>
      </c>
      <c r="CO48" s="3">
        <f t="shared" si="1"/>
        <v>0</v>
      </c>
      <c r="CP48" s="3">
        <f t="shared" si="1"/>
        <v>0</v>
      </c>
      <c r="CQ48" s="3">
        <f t="shared" si="1"/>
        <v>0</v>
      </c>
      <c r="CR48" s="3">
        <f t="shared" si="1"/>
        <v>0</v>
      </c>
      <c r="CS48" s="3">
        <f t="shared" si="1"/>
        <v>0</v>
      </c>
      <c r="CT48" s="3">
        <f t="shared" si="1"/>
        <v>0</v>
      </c>
      <c r="CU48" s="3">
        <f t="shared" si="1"/>
        <v>0</v>
      </c>
      <c r="CV48" s="3">
        <f t="shared" si="1"/>
        <v>0</v>
      </c>
      <c r="CW48" s="3">
        <f t="shared" si="1"/>
        <v>0</v>
      </c>
      <c r="CX48" s="3">
        <f t="shared" si="1"/>
        <v>0</v>
      </c>
      <c r="CY48" s="3">
        <f t="shared" si="1"/>
        <v>0</v>
      </c>
      <c r="CZ48" s="3">
        <f t="shared" si="1"/>
        <v>0</v>
      </c>
      <c r="DA48" s="3">
        <f t="shared" si="1"/>
        <v>0</v>
      </c>
      <c r="DB48" s="3">
        <f t="shared" si="1"/>
        <v>0</v>
      </c>
      <c r="DC48" s="3">
        <f t="shared" si="1"/>
        <v>0</v>
      </c>
      <c r="DD48" s="3">
        <f t="shared" si="1"/>
        <v>0</v>
      </c>
      <c r="DE48" s="3">
        <f t="shared" si="1"/>
        <v>0</v>
      </c>
      <c r="DF48" s="3">
        <f t="shared" si="1"/>
        <v>0</v>
      </c>
      <c r="DG48" s="3">
        <f t="shared" si="1"/>
        <v>0</v>
      </c>
      <c r="DH48" s="3">
        <f t="shared" si="1"/>
        <v>0</v>
      </c>
      <c r="DI48" s="3">
        <f t="shared" si="1"/>
        <v>0</v>
      </c>
      <c r="DJ48" s="3">
        <f t="shared" si="1"/>
        <v>0</v>
      </c>
      <c r="DK48" s="3">
        <f t="shared" si="1"/>
        <v>0</v>
      </c>
      <c r="DL48" s="3">
        <f t="shared" si="1"/>
        <v>0</v>
      </c>
      <c r="DM48" s="3">
        <f t="shared" ref="DM48:FX48" si="2">SUM(DM14:DM47)</f>
        <v>0</v>
      </c>
      <c r="DN48" s="3">
        <f t="shared" si="2"/>
        <v>0</v>
      </c>
      <c r="DO48" s="3">
        <f t="shared" si="2"/>
        <v>0</v>
      </c>
      <c r="DP48" s="3">
        <f t="shared" si="2"/>
        <v>0</v>
      </c>
      <c r="DQ48" s="3">
        <f t="shared" si="2"/>
        <v>0</v>
      </c>
      <c r="DR48" s="3">
        <f t="shared" si="2"/>
        <v>0</v>
      </c>
      <c r="DS48" s="3">
        <f t="shared" si="2"/>
        <v>0</v>
      </c>
      <c r="DT48" s="3">
        <f t="shared" si="2"/>
        <v>0</v>
      </c>
      <c r="DU48" s="3">
        <f t="shared" si="2"/>
        <v>0</v>
      </c>
      <c r="DV48" s="3">
        <f t="shared" si="2"/>
        <v>0</v>
      </c>
      <c r="DW48" s="3">
        <f t="shared" si="2"/>
        <v>0</v>
      </c>
      <c r="DX48" s="3">
        <f t="shared" si="2"/>
        <v>0</v>
      </c>
      <c r="DY48" s="3">
        <f t="shared" si="2"/>
        <v>0</v>
      </c>
      <c r="DZ48" s="3">
        <f t="shared" si="2"/>
        <v>0</v>
      </c>
      <c r="EA48" s="3">
        <f t="shared" si="2"/>
        <v>0</v>
      </c>
      <c r="EB48" s="3">
        <f t="shared" si="2"/>
        <v>0</v>
      </c>
      <c r="EC48" s="3">
        <f t="shared" si="2"/>
        <v>0</v>
      </c>
      <c r="ED48" s="3">
        <f t="shared" si="2"/>
        <v>0</v>
      </c>
      <c r="EE48" s="3">
        <f t="shared" si="2"/>
        <v>0</v>
      </c>
      <c r="EF48" s="3">
        <f t="shared" si="2"/>
        <v>0</v>
      </c>
      <c r="EG48" s="3">
        <f t="shared" si="2"/>
        <v>0</v>
      </c>
      <c r="EH48" s="3">
        <f t="shared" si="2"/>
        <v>0</v>
      </c>
      <c r="EI48" s="3">
        <f t="shared" si="2"/>
        <v>0</v>
      </c>
      <c r="EJ48" s="3">
        <f t="shared" si="2"/>
        <v>0</v>
      </c>
      <c r="EK48" s="3">
        <f t="shared" si="2"/>
        <v>0</v>
      </c>
      <c r="EL48" s="3">
        <f t="shared" si="2"/>
        <v>0</v>
      </c>
      <c r="EM48" s="3">
        <f t="shared" si="2"/>
        <v>0</v>
      </c>
      <c r="EN48" s="3">
        <f t="shared" si="2"/>
        <v>0</v>
      </c>
      <c r="EO48" s="3">
        <f t="shared" si="2"/>
        <v>0</v>
      </c>
      <c r="EP48" s="3">
        <f t="shared" si="2"/>
        <v>0</v>
      </c>
      <c r="EQ48" s="3">
        <f t="shared" si="2"/>
        <v>0</v>
      </c>
      <c r="ER48" s="3">
        <f t="shared" si="2"/>
        <v>0</v>
      </c>
      <c r="ES48" s="3">
        <f t="shared" si="2"/>
        <v>0</v>
      </c>
      <c r="ET48" s="3">
        <f t="shared" si="2"/>
        <v>0</v>
      </c>
      <c r="EU48" s="3">
        <f t="shared" si="2"/>
        <v>0</v>
      </c>
      <c r="EV48" s="3">
        <f t="shared" si="2"/>
        <v>0</v>
      </c>
      <c r="EW48" s="3">
        <f t="shared" si="2"/>
        <v>0</v>
      </c>
      <c r="EX48" s="3">
        <f t="shared" si="2"/>
        <v>0</v>
      </c>
      <c r="EY48" s="3">
        <f t="shared" si="2"/>
        <v>0</v>
      </c>
      <c r="EZ48" s="3">
        <f t="shared" si="2"/>
        <v>0</v>
      </c>
      <c r="FA48" s="3">
        <f t="shared" si="2"/>
        <v>0</v>
      </c>
      <c r="FB48" s="3">
        <f t="shared" si="2"/>
        <v>0</v>
      </c>
      <c r="FC48" s="3">
        <f t="shared" si="2"/>
        <v>0</v>
      </c>
      <c r="FD48" s="3">
        <f t="shared" si="2"/>
        <v>0</v>
      </c>
      <c r="FE48" s="3">
        <f t="shared" si="2"/>
        <v>0</v>
      </c>
      <c r="FF48" s="3">
        <f t="shared" si="2"/>
        <v>0</v>
      </c>
      <c r="FG48" s="3">
        <f t="shared" si="2"/>
        <v>0</v>
      </c>
      <c r="FH48" s="3">
        <f t="shared" si="2"/>
        <v>0</v>
      </c>
      <c r="FI48" s="3">
        <f t="shared" si="2"/>
        <v>0</v>
      </c>
      <c r="FJ48" s="3">
        <f t="shared" si="2"/>
        <v>0</v>
      </c>
      <c r="FK48" s="3">
        <f t="shared" si="2"/>
        <v>0</v>
      </c>
      <c r="FL48" s="3">
        <f t="shared" si="2"/>
        <v>0</v>
      </c>
      <c r="FM48" s="3">
        <f t="shared" si="2"/>
        <v>0</v>
      </c>
      <c r="FN48" s="3">
        <f t="shared" si="2"/>
        <v>0</v>
      </c>
      <c r="FO48" s="3">
        <f t="shared" si="2"/>
        <v>0</v>
      </c>
      <c r="FP48" s="3">
        <f t="shared" si="2"/>
        <v>0</v>
      </c>
      <c r="FQ48" s="3">
        <f t="shared" si="2"/>
        <v>0</v>
      </c>
      <c r="FR48" s="3">
        <f t="shared" si="2"/>
        <v>0</v>
      </c>
      <c r="FS48" s="3">
        <f t="shared" si="2"/>
        <v>0</v>
      </c>
      <c r="FT48" s="3">
        <f t="shared" si="2"/>
        <v>0</v>
      </c>
      <c r="FU48" s="3">
        <f t="shared" si="2"/>
        <v>0</v>
      </c>
      <c r="FV48" s="3">
        <f t="shared" si="2"/>
        <v>0</v>
      </c>
      <c r="FW48" s="3">
        <f t="shared" si="2"/>
        <v>0</v>
      </c>
      <c r="FX48" s="3">
        <f t="shared" si="2"/>
        <v>0</v>
      </c>
      <c r="FY48" s="3">
        <f t="shared" ref="FY48:IJ48" si="3">SUM(FY14:FY47)</f>
        <v>0</v>
      </c>
      <c r="FZ48" s="3">
        <f t="shared" si="3"/>
        <v>0</v>
      </c>
      <c r="GA48" s="3">
        <f t="shared" si="3"/>
        <v>0</v>
      </c>
      <c r="GB48" s="3">
        <f t="shared" si="3"/>
        <v>0</v>
      </c>
      <c r="GC48" s="3">
        <f t="shared" si="3"/>
        <v>0</v>
      </c>
      <c r="GD48" s="3">
        <f t="shared" si="3"/>
        <v>0</v>
      </c>
      <c r="GE48" s="3">
        <f t="shared" si="3"/>
        <v>0</v>
      </c>
      <c r="GF48" s="3">
        <f t="shared" si="3"/>
        <v>0</v>
      </c>
      <c r="GG48" s="3">
        <f t="shared" si="3"/>
        <v>0</v>
      </c>
      <c r="GH48" s="3">
        <f t="shared" si="3"/>
        <v>0</v>
      </c>
      <c r="GI48" s="3">
        <f t="shared" si="3"/>
        <v>0</v>
      </c>
      <c r="GJ48" s="3">
        <f t="shared" si="3"/>
        <v>0</v>
      </c>
      <c r="GK48" s="3">
        <f t="shared" si="3"/>
        <v>0</v>
      </c>
      <c r="GL48" s="3">
        <f t="shared" si="3"/>
        <v>0</v>
      </c>
      <c r="GM48" s="3">
        <f t="shared" si="3"/>
        <v>0</v>
      </c>
      <c r="GN48" s="3">
        <f t="shared" si="3"/>
        <v>0</v>
      </c>
      <c r="GO48" s="3">
        <f t="shared" si="3"/>
        <v>0</v>
      </c>
      <c r="GP48" s="3">
        <f t="shared" si="3"/>
        <v>0</v>
      </c>
      <c r="GQ48" s="3">
        <f t="shared" si="3"/>
        <v>0</v>
      </c>
      <c r="GR48" s="3">
        <f t="shared" si="3"/>
        <v>0</v>
      </c>
      <c r="GS48" s="3">
        <f t="shared" si="3"/>
        <v>0</v>
      </c>
      <c r="GT48" s="3">
        <f t="shared" si="3"/>
        <v>0</v>
      </c>
      <c r="GU48" s="3">
        <f t="shared" si="3"/>
        <v>0</v>
      </c>
      <c r="GV48" s="3">
        <f t="shared" si="3"/>
        <v>0</v>
      </c>
      <c r="GW48" s="3">
        <f t="shared" si="3"/>
        <v>0</v>
      </c>
      <c r="GX48" s="3">
        <f t="shared" si="3"/>
        <v>0</v>
      </c>
      <c r="GY48" s="3">
        <f t="shared" si="3"/>
        <v>0</v>
      </c>
      <c r="GZ48" s="3">
        <f t="shared" si="3"/>
        <v>0</v>
      </c>
      <c r="HA48" s="3">
        <f t="shared" si="3"/>
        <v>0</v>
      </c>
      <c r="HB48" s="3">
        <f t="shared" si="3"/>
        <v>0</v>
      </c>
      <c r="HC48" s="3">
        <f t="shared" si="3"/>
        <v>0</v>
      </c>
      <c r="HD48" s="3">
        <f t="shared" si="3"/>
        <v>0</v>
      </c>
      <c r="HE48" s="3">
        <f t="shared" si="3"/>
        <v>0</v>
      </c>
      <c r="HF48" s="3">
        <f t="shared" si="3"/>
        <v>0</v>
      </c>
      <c r="HG48" s="3">
        <f t="shared" si="3"/>
        <v>0</v>
      </c>
      <c r="HH48" s="3">
        <f t="shared" si="3"/>
        <v>0</v>
      </c>
      <c r="HI48" s="3">
        <f t="shared" si="3"/>
        <v>0</v>
      </c>
      <c r="HJ48" s="3">
        <f t="shared" si="3"/>
        <v>0</v>
      </c>
      <c r="HK48" s="3">
        <f t="shared" si="3"/>
        <v>0</v>
      </c>
      <c r="HL48" s="3">
        <f t="shared" si="3"/>
        <v>0</v>
      </c>
      <c r="HM48" s="3">
        <f t="shared" si="3"/>
        <v>0</v>
      </c>
      <c r="HN48" s="3">
        <f t="shared" si="3"/>
        <v>0</v>
      </c>
      <c r="HO48" s="3">
        <f t="shared" si="3"/>
        <v>0</v>
      </c>
      <c r="HP48" s="3">
        <f t="shared" si="3"/>
        <v>0</v>
      </c>
      <c r="HQ48" s="3">
        <f t="shared" si="3"/>
        <v>0</v>
      </c>
      <c r="HR48" s="3">
        <f t="shared" si="3"/>
        <v>0</v>
      </c>
      <c r="HS48" s="3">
        <f t="shared" si="3"/>
        <v>0</v>
      </c>
      <c r="HT48" s="3">
        <f t="shared" si="3"/>
        <v>0</v>
      </c>
      <c r="HU48" s="3">
        <f t="shared" si="3"/>
        <v>0</v>
      </c>
      <c r="HV48" s="3">
        <f t="shared" si="3"/>
        <v>0</v>
      </c>
      <c r="HW48" s="3">
        <f t="shared" si="3"/>
        <v>0</v>
      </c>
      <c r="HX48" s="3">
        <f t="shared" si="3"/>
        <v>0</v>
      </c>
      <c r="HY48" s="3">
        <f t="shared" si="3"/>
        <v>0</v>
      </c>
      <c r="HZ48" s="3">
        <f t="shared" si="3"/>
        <v>0</v>
      </c>
      <c r="IA48" s="3">
        <f t="shared" si="3"/>
        <v>0</v>
      </c>
      <c r="IB48" s="3">
        <f t="shared" si="3"/>
        <v>0</v>
      </c>
      <c r="IC48" s="3">
        <f t="shared" si="3"/>
        <v>0</v>
      </c>
      <c r="ID48" s="3">
        <f t="shared" si="3"/>
        <v>0</v>
      </c>
      <c r="IE48" s="3">
        <f t="shared" si="3"/>
        <v>0</v>
      </c>
      <c r="IF48" s="3">
        <f t="shared" si="3"/>
        <v>0</v>
      </c>
      <c r="IG48" s="3">
        <f t="shared" si="3"/>
        <v>0</v>
      </c>
      <c r="IH48" s="3">
        <f t="shared" si="3"/>
        <v>0</v>
      </c>
      <c r="II48" s="3">
        <f t="shared" si="3"/>
        <v>0</v>
      </c>
      <c r="IJ48" s="3">
        <f t="shared" si="3"/>
        <v>0</v>
      </c>
      <c r="IK48" s="3">
        <f t="shared" ref="IK48:KV48" si="4">SUM(IK14:IK47)</f>
        <v>0</v>
      </c>
      <c r="IL48" s="3">
        <f t="shared" si="4"/>
        <v>0</v>
      </c>
      <c r="IM48" s="3">
        <f t="shared" si="4"/>
        <v>0</v>
      </c>
      <c r="IN48" s="3">
        <f t="shared" si="4"/>
        <v>0</v>
      </c>
      <c r="IO48" s="3">
        <f t="shared" si="4"/>
        <v>0</v>
      </c>
      <c r="IP48" s="3">
        <f t="shared" si="4"/>
        <v>0</v>
      </c>
      <c r="IQ48" s="3">
        <f t="shared" si="4"/>
        <v>0</v>
      </c>
      <c r="IR48" s="3">
        <f t="shared" si="4"/>
        <v>0</v>
      </c>
      <c r="IS48" s="3">
        <f t="shared" si="4"/>
        <v>0</v>
      </c>
      <c r="IT48" s="3">
        <f t="shared" si="4"/>
        <v>0</v>
      </c>
      <c r="IU48" s="3">
        <f t="shared" si="4"/>
        <v>0</v>
      </c>
      <c r="IV48" s="3">
        <f t="shared" si="4"/>
        <v>0</v>
      </c>
      <c r="IW48" s="3">
        <f t="shared" si="4"/>
        <v>0</v>
      </c>
      <c r="IX48" s="3">
        <f t="shared" si="4"/>
        <v>0</v>
      </c>
      <c r="IY48" s="3">
        <f t="shared" si="4"/>
        <v>0</v>
      </c>
      <c r="IZ48" s="3">
        <f t="shared" si="4"/>
        <v>0</v>
      </c>
      <c r="JA48" s="3">
        <f t="shared" si="4"/>
        <v>0</v>
      </c>
      <c r="JB48" s="3">
        <f t="shared" si="4"/>
        <v>0</v>
      </c>
      <c r="JC48" s="3">
        <f t="shared" si="4"/>
        <v>0</v>
      </c>
      <c r="JD48" s="3">
        <f t="shared" si="4"/>
        <v>0</v>
      </c>
      <c r="JE48" s="3">
        <f t="shared" si="4"/>
        <v>0</v>
      </c>
      <c r="JF48" s="3">
        <f t="shared" si="4"/>
        <v>0</v>
      </c>
      <c r="JG48" s="3">
        <f t="shared" si="4"/>
        <v>0</v>
      </c>
      <c r="JH48" s="3">
        <f t="shared" si="4"/>
        <v>0</v>
      </c>
      <c r="JI48" s="3">
        <f t="shared" si="4"/>
        <v>0</v>
      </c>
      <c r="JJ48" s="3">
        <f t="shared" si="4"/>
        <v>0</v>
      </c>
      <c r="JK48" s="3">
        <f t="shared" si="4"/>
        <v>0</v>
      </c>
      <c r="JL48" s="3">
        <f t="shared" si="4"/>
        <v>0</v>
      </c>
      <c r="JM48" s="3">
        <f t="shared" si="4"/>
        <v>0</v>
      </c>
      <c r="JN48" s="3">
        <f t="shared" si="4"/>
        <v>0</v>
      </c>
      <c r="JO48" s="3">
        <f t="shared" si="4"/>
        <v>0</v>
      </c>
      <c r="JP48" s="3">
        <f t="shared" si="4"/>
        <v>0</v>
      </c>
      <c r="JQ48" s="3">
        <f t="shared" si="4"/>
        <v>0</v>
      </c>
      <c r="JR48" s="3">
        <f t="shared" si="4"/>
        <v>0</v>
      </c>
      <c r="JS48" s="3">
        <f t="shared" si="4"/>
        <v>0</v>
      </c>
      <c r="JT48" s="3">
        <f t="shared" si="4"/>
        <v>0</v>
      </c>
      <c r="JU48" s="3">
        <f t="shared" si="4"/>
        <v>0</v>
      </c>
      <c r="JV48" s="3">
        <f t="shared" si="4"/>
        <v>0</v>
      </c>
      <c r="JW48" s="3">
        <f t="shared" si="4"/>
        <v>0</v>
      </c>
      <c r="JX48" s="3">
        <f t="shared" si="4"/>
        <v>0</v>
      </c>
      <c r="JY48" s="3">
        <f t="shared" si="4"/>
        <v>0</v>
      </c>
      <c r="JZ48" s="3">
        <f t="shared" si="4"/>
        <v>0</v>
      </c>
      <c r="KA48" s="3">
        <f t="shared" si="4"/>
        <v>0</v>
      </c>
      <c r="KB48" s="3">
        <f t="shared" si="4"/>
        <v>0</v>
      </c>
      <c r="KC48" s="3">
        <f t="shared" si="4"/>
        <v>0</v>
      </c>
      <c r="KD48" s="3">
        <f t="shared" si="4"/>
        <v>0</v>
      </c>
      <c r="KE48" s="3">
        <f t="shared" si="4"/>
        <v>0</v>
      </c>
      <c r="KF48" s="3">
        <f t="shared" si="4"/>
        <v>0</v>
      </c>
      <c r="KG48" s="3">
        <f t="shared" si="4"/>
        <v>0</v>
      </c>
      <c r="KH48" s="3">
        <f t="shared" si="4"/>
        <v>0</v>
      </c>
      <c r="KI48" s="3">
        <f t="shared" si="4"/>
        <v>0</v>
      </c>
      <c r="KJ48" s="3">
        <f t="shared" si="4"/>
        <v>0</v>
      </c>
      <c r="KK48" s="3">
        <f t="shared" si="4"/>
        <v>0</v>
      </c>
      <c r="KL48" s="3">
        <f t="shared" si="4"/>
        <v>0</v>
      </c>
      <c r="KM48" s="3">
        <f t="shared" si="4"/>
        <v>0</v>
      </c>
      <c r="KN48" s="3">
        <f t="shared" si="4"/>
        <v>0</v>
      </c>
      <c r="KO48" s="3">
        <f t="shared" si="4"/>
        <v>0</v>
      </c>
      <c r="KP48" s="3">
        <f t="shared" si="4"/>
        <v>0</v>
      </c>
      <c r="KQ48" s="3">
        <f t="shared" si="4"/>
        <v>0</v>
      </c>
      <c r="KR48" s="3">
        <f t="shared" si="4"/>
        <v>0</v>
      </c>
      <c r="KS48" s="3">
        <f t="shared" si="4"/>
        <v>0</v>
      </c>
      <c r="KT48" s="3">
        <f t="shared" si="4"/>
        <v>0</v>
      </c>
      <c r="KU48" s="3">
        <f t="shared" si="4"/>
        <v>0</v>
      </c>
      <c r="KV48" s="3">
        <f t="shared" si="4"/>
        <v>0</v>
      </c>
      <c r="KW48" s="3">
        <f t="shared" ref="KW48:NH48" si="5">SUM(KW14:KW47)</f>
        <v>0</v>
      </c>
      <c r="KX48" s="3">
        <f t="shared" si="5"/>
        <v>0</v>
      </c>
      <c r="KY48" s="3">
        <f t="shared" si="5"/>
        <v>0</v>
      </c>
      <c r="KZ48" s="3">
        <f t="shared" si="5"/>
        <v>0</v>
      </c>
      <c r="LA48" s="3">
        <f t="shared" si="5"/>
        <v>0</v>
      </c>
      <c r="LB48" s="3">
        <f t="shared" si="5"/>
        <v>0</v>
      </c>
      <c r="LC48" s="3">
        <f t="shared" si="5"/>
        <v>0</v>
      </c>
      <c r="LD48" s="3">
        <f t="shared" si="5"/>
        <v>0</v>
      </c>
      <c r="LE48" s="3">
        <f t="shared" si="5"/>
        <v>0</v>
      </c>
      <c r="LF48" s="3">
        <f t="shared" si="5"/>
        <v>0</v>
      </c>
      <c r="LG48" s="3">
        <f t="shared" si="5"/>
        <v>0</v>
      </c>
      <c r="LH48" s="3">
        <f t="shared" si="5"/>
        <v>0</v>
      </c>
      <c r="LI48" s="3">
        <f t="shared" si="5"/>
        <v>0</v>
      </c>
      <c r="LJ48" s="3">
        <f t="shared" si="5"/>
        <v>0</v>
      </c>
      <c r="LK48" s="3">
        <f t="shared" si="5"/>
        <v>0</v>
      </c>
      <c r="LL48" s="3">
        <f t="shared" si="5"/>
        <v>0</v>
      </c>
      <c r="LM48" s="3">
        <f t="shared" si="5"/>
        <v>0</v>
      </c>
      <c r="LN48" s="3">
        <f t="shared" si="5"/>
        <v>0</v>
      </c>
      <c r="LO48" s="3">
        <f t="shared" si="5"/>
        <v>0</v>
      </c>
      <c r="LP48" s="3">
        <f t="shared" si="5"/>
        <v>0</v>
      </c>
      <c r="LQ48" s="3">
        <f t="shared" si="5"/>
        <v>0</v>
      </c>
      <c r="LR48" s="3">
        <f t="shared" si="5"/>
        <v>0</v>
      </c>
      <c r="LS48" s="3">
        <f t="shared" si="5"/>
        <v>0</v>
      </c>
      <c r="LT48" s="3">
        <f t="shared" si="5"/>
        <v>0</v>
      </c>
      <c r="LU48" s="3">
        <f t="shared" si="5"/>
        <v>0</v>
      </c>
      <c r="LV48" s="3">
        <f t="shared" si="5"/>
        <v>0</v>
      </c>
      <c r="LW48" s="3">
        <f t="shared" si="5"/>
        <v>0</v>
      </c>
      <c r="LX48" s="3">
        <f t="shared" si="5"/>
        <v>0</v>
      </c>
      <c r="LY48" s="3">
        <f t="shared" si="5"/>
        <v>0</v>
      </c>
      <c r="LZ48" s="3">
        <f t="shared" si="5"/>
        <v>0</v>
      </c>
      <c r="MA48" s="3">
        <f t="shared" si="5"/>
        <v>0</v>
      </c>
      <c r="MB48" s="3">
        <f t="shared" si="5"/>
        <v>0</v>
      </c>
      <c r="MC48" s="3">
        <f t="shared" si="5"/>
        <v>0</v>
      </c>
      <c r="MD48" s="3">
        <f t="shared" si="5"/>
        <v>0</v>
      </c>
      <c r="ME48" s="3">
        <f t="shared" si="5"/>
        <v>0</v>
      </c>
      <c r="MF48" s="3">
        <f t="shared" si="5"/>
        <v>0</v>
      </c>
      <c r="MG48" s="3">
        <f t="shared" si="5"/>
        <v>0</v>
      </c>
      <c r="MH48" s="3">
        <f t="shared" si="5"/>
        <v>0</v>
      </c>
      <c r="MI48" s="3">
        <f t="shared" si="5"/>
        <v>0</v>
      </c>
      <c r="MJ48" s="3">
        <f t="shared" si="5"/>
        <v>0</v>
      </c>
      <c r="MK48" s="3">
        <f t="shared" si="5"/>
        <v>0</v>
      </c>
      <c r="ML48" s="3">
        <f t="shared" si="5"/>
        <v>0</v>
      </c>
      <c r="MM48" s="3">
        <f t="shared" si="5"/>
        <v>0</v>
      </c>
      <c r="MN48" s="3">
        <f t="shared" si="5"/>
        <v>0</v>
      </c>
      <c r="MO48" s="3">
        <f t="shared" si="5"/>
        <v>0</v>
      </c>
      <c r="MP48" s="3">
        <f t="shared" si="5"/>
        <v>0</v>
      </c>
      <c r="MQ48" s="3">
        <f t="shared" si="5"/>
        <v>0</v>
      </c>
      <c r="MR48" s="3">
        <f t="shared" si="5"/>
        <v>0</v>
      </c>
      <c r="MS48" s="3">
        <f t="shared" si="5"/>
        <v>0</v>
      </c>
      <c r="MT48" s="3">
        <f t="shared" si="5"/>
        <v>0</v>
      </c>
      <c r="MU48" s="3">
        <f t="shared" si="5"/>
        <v>0</v>
      </c>
      <c r="MV48" s="3">
        <f t="shared" si="5"/>
        <v>0</v>
      </c>
      <c r="MW48" s="3">
        <f t="shared" si="5"/>
        <v>0</v>
      </c>
      <c r="MX48" s="3">
        <f t="shared" si="5"/>
        <v>0</v>
      </c>
      <c r="MY48" s="3">
        <f t="shared" si="5"/>
        <v>0</v>
      </c>
      <c r="MZ48" s="3">
        <f t="shared" si="5"/>
        <v>0</v>
      </c>
      <c r="NA48" s="3">
        <f t="shared" si="5"/>
        <v>0</v>
      </c>
      <c r="NB48" s="3">
        <f t="shared" si="5"/>
        <v>0</v>
      </c>
      <c r="NC48" s="3">
        <f t="shared" si="5"/>
        <v>0</v>
      </c>
      <c r="ND48" s="3">
        <f t="shared" si="5"/>
        <v>0</v>
      </c>
      <c r="NE48" s="3">
        <f t="shared" si="5"/>
        <v>0</v>
      </c>
      <c r="NF48" s="3">
        <f t="shared" si="5"/>
        <v>0</v>
      </c>
      <c r="NG48" s="3">
        <f t="shared" si="5"/>
        <v>0</v>
      </c>
      <c r="NH48" s="3">
        <f t="shared" si="5"/>
        <v>0</v>
      </c>
      <c r="NI48" s="3">
        <f t="shared" ref="NI48:PT48" si="6">SUM(NI14:NI47)</f>
        <v>0</v>
      </c>
      <c r="NJ48" s="3">
        <f t="shared" si="6"/>
        <v>0</v>
      </c>
      <c r="NK48" s="3">
        <f t="shared" si="6"/>
        <v>0</v>
      </c>
      <c r="NL48" s="3">
        <f t="shared" si="6"/>
        <v>0</v>
      </c>
      <c r="NM48" s="3">
        <f t="shared" si="6"/>
        <v>0</v>
      </c>
      <c r="NN48" s="3">
        <f t="shared" si="6"/>
        <v>0</v>
      </c>
      <c r="NO48" s="3">
        <f t="shared" si="6"/>
        <v>0</v>
      </c>
      <c r="NP48" s="3">
        <f t="shared" si="6"/>
        <v>0</v>
      </c>
      <c r="NQ48" s="3">
        <f t="shared" si="6"/>
        <v>0</v>
      </c>
      <c r="NR48" s="3">
        <f t="shared" si="6"/>
        <v>0</v>
      </c>
      <c r="NS48" s="3">
        <f t="shared" si="6"/>
        <v>0</v>
      </c>
      <c r="NT48" s="3">
        <f t="shared" si="6"/>
        <v>0</v>
      </c>
      <c r="NU48" s="3">
        <f t="shared" si="6"/>
        <v>0</v>
      </c>
      <c r="NV48" s="3">
        <f t="shared" si="6"/>
        <v>0</v>
      </c>
      <c r="NW48" s="3">
        <f t="shared" si="6"/>
        <v>0</v>
      </c>
      <c r="NX48" s="3">
        <f t="shared" si="6"/>
        <v>0</v>
      </c>
      <c r="NY48" s="3">
        <f t="shared" si="6"/>
        <v>0</v>
      </c>
      <c r="NZ48" s="3">
        <f t="shared" si="6"/>
        <v>0</v>
      </c>
      <c r="OA48" s="3">
        <f t="shared" si="6"/>
        <v>0</v>
      </c>
      <c r="OB48" s="3">
        <f t="shared" si="6"/>
        <v>0</v>
      </c>
      <c r="OC48" s="3">
        <f t="shared" si="6"/>
        <v>0</v>
      </c>
      <c r="OD48" s="3">
        <f t="shared" si="6"/>
        <v>0</v>
      </c>
      <c r="OE48" s="3">
        <f t="shared" si="6"/>
        <v>0</v>
      </c>
      <c r="OF48" s="3">
        <f t="shared" si="6"/>
        <v>0</v>
      </c>
      <c r="OG48" s="3">
        <f t="shared" si="6"/>
        <v>0</v>
      </c>
      <c r="OH48" s="3">
        <f t="shared" si="6"/>
        <v>0</v>
      </c>
      <c r="OI48" s="3">
        <f t="shared" si="6"/>
        <v>0</v>
      </c>
      <c r="OJ48" s="3">
        <f t="shared" si="6"/>
        <v>0</v>
      </c>
      <c r="OK48" s="3">
        <f t="shared" si="6"/>
        <v>0</v>
      </c>
      <c r="OL48" s="3">
        <f t="shared" si="6"/>
        <v>0</v>
      </c>
      <c r="OM48" s="3">
        <f t="shared" si="6"/>
        <v>0</v>
      </c>
      <c r="ON48" s="3">
        <f t="shared" si="6"/>
        <v>0</v>
      </c>
      <c r="OO48" s="3">
        <f t="shared" si="6"/>
        <v>0</v>
      </c>
      <c r="OP48" s="3">
        <f t="shared" si="6"/>
        <v>0</v>
      </c>
      <c r="OQ48" s="3">
        <f t="shared" si="6"/>
        <v>0</v>
      </c>
      <c r="OR48" s="3">
        <f t="shared" si="6"/>
        <v>0</v>
      </c>
      <c r="OS48" s="3">
        <f t="shared" si="6"/>
        <v>0</v>
      </c>
      <c r="OT48" s="3">
        <f t="shared" si="6"/>
        <v>0</v>
      </c>
      <c r="OU48" s="3">
        <f t="shared" si="6"/>
        <v>0</v>
      </c>
      <c r="OV48" s="3">
        <f t="shared" si="6"/>
        <v>0</v>
      </c>
      <c r="OW48" s="3">
        <f t="shared" si="6"/>
        <v>0</v>
      </c>
      <c r="OX48" s="3">
        <f t="shared" si="6"/>
        <v>0</v>
      </c>
      <c r="OY48" s="3">
        <f t="shared" si="6"/>
        <v>0</v>
      </c>
      <c r="OZ48" s="3">
        <f t="shared" si="6"/>
        <v>0</v>
      </c>
      <c r="PA48" s="3">
        <f t="shared" si="6"/>
        <v>0</v>
      </c>
      <c r="PB48" s="3">
        <f t="shared" si="6"/>
        <v>0</v>
      </c>
      <c r="PC48" s="3">
        <f t="shared" si="6"/>
        <v>0</v>
      </c>
      <c r="PD48" s="3">
        <f t="shared" si="6"/>
        <v>0</v>
      </c>
      <c r="PE48" s="3">
        <f t="shared" si="6"/>
        <v>0</v>
      </c>
      <c r="PF48" s="3">
        <f t="shared" si="6"/>
        <v>0</v>
      </c>
      <c r="PG48" s="3">
        <f t="shared" si="6"/>
        <v>0</v>
      </c>
      <c r="PH48" s="3">
        <f t="shared" si="6"/>
        <v>0</v>
      </c>
      <c r="PI48" s="3">
        <f t="shared" si="6"/>
        <v>0</v>
      </c>
      <c r="PJ48" s="3">
        <f t="shared" si="6"/>
        <v>0</v>
      </c>
      <c r="PK48" s="3">
        <f t="shared" si="6"/>
        <v>0</v>
      </c>
      <c r="PL48" s="3">
        <f t="shared" si="6"/>
        <v>0</v>
      </c>
      <c r="PM48" s="3">
        <f t="shared" si="6"/>
        <v>0</v>
      </c>
      <c r="PN48" s="3">
        <f t="shared" si="6"/>
        <v>0</v>
      </c>
      <c r="PO48" s="3">
        <f t="shared" si="6"/>
        <v>0</v>
      </c>
      <c r="PP48" s="3">
        <f t="shared" si="6"/>
        <v>0</v>
      </c>
      <c r="PQ48" s="3">
        <f t="shared" si="6"/>
        <v>0</v>
      </c>
      <c r="PR48" s="3">
        <f t="shared" si="6"/>
        <v>0</v>
      </c>
      <c r="PS48" s="3">
        <f t="shared" si="6"/>
        <v>0</v>
      </c>
      <c r="PT48" s="3">
        <f t="shared" si="6"/>
        <v>0</v>
      </c>
      <c r="PU48" s="3">
        <f t="shared" ref="PU48:SF48" si="7">SUM(PU14:PU47)</f>
        <v>0</v>
      </c>
      <c r="PV48" s="3">
        <f t="shared" si="7"/>
        <v>0</v>
      </c>
      <c r="PW48" s="3">
        <f t="shared" si="7"/>
        <v>0</v>
      </c>
      <c r="PX48" s="3">
        <f t="shared" si="7"/>
        <v>0</v>
      </c>
      <c r="PY48" s="3">
        <f t="shared" si="7"/>
        <v>0</v>
      </c>
      <c r="PZ48" s="3">
        <f t="shared" si="7"/>
        <v>0</v>
      </c>
      <c r="QA48" s="3">
        <f t="shared" si="7"/>
        <v>0</v>
      </c>
      <c r="QB48" s="3">
        <f t="shared" si="7"/>
        <v>0</v>
      </c>
      <c r="QC48" s="3">
        <f t="shared" si="7"/>
        <v>0</v>
      </c>
      <c r="QD48" s="3">
        <f t="shared" si="7"/>
        <v>0</v>
      </c>
      <c r="QE48" s="3">
        <f t="shared" si="7"/>
        <v>0</v>
      </c>
      <c r="QF48" s="3">
        <f t="shared" si="7"/>
        <v>0</v>
      </c>
      <c r="QG48" s="3">
        <f t="shared" si="7"/>
        <v>0</v>
      </c>
      <c r="QH48" s="3">
        <f t="shared" si="7"/>
        <v>0</v>
      </c>
      <c r="QI48" s="3">
        <f t="shared" si="7"/>
        <v>0</v>
      </c>
      <c r="QJ48" s="3">
        <f t="shared" si="7"/>
        <v>0</v>
      </c>
      <c r="QK48" s="3">
        <f t="shared" si="7"/>
        <v>0</v>
      </c>
      <c r="QL48" s="3">
        <f t="shared" si="7"/>
        <v>0</v>
      </c>
      <c r="QM48" s="3">
        <f t="shared" si="7"/>
        <v>0</v>
      </c>
      <c r="QN48" s="3">
        <f t="shared" si="7"/>
        <v>0</v>
      </c>
      <c r="QO48" s="3">
        <f t="shared" si="7"/>
        <v>0</v>
      </c>
      <c r="QP48" s="3">
        <f t="shared" si="7"/>
        <v>0</v>
      </c>
      <c r="QQ48" s="3">
        <f t="shared" si="7"/>
        <v>0</v>
      </c>
      <c r="QR48" s="3">
        <f t="shared" si="7"/>
        <v>0</v>
      </c>
      <c r="QS48" s="3">
        <f t="shared" si="7"/>
        <v>0</v>
      </c>
      <c r="QT48" s="3">
        <f t="shared" si="7"/>
        <v>0</v>
      </c>
      <c r="QU48" s="3">
        <f t="shared" si="7"/>
        <v>0</v>
      </c>
      <c r="QV48" s="3">
        <f t="shared" si="7"/>
        <v>0</v>
      </c>
      <c r="QW48" s="3">
        <f t="shared" si="7"/>
        <v>0</v>
      </c>
      <c r="QX48" s="3">
        <f t="shared" si="7"/>
        <v>0</v>
      </c>
      <c r="QY48" s="3">
        <f t="shared" si="7"/>
        <v>0</v>
      </c>
      <c r="QZ48" s="3">
        <f t="shared" si="7"/>
        <v>0</v>
      </c>
      <c r="RA48" s="3">
        <f t="shared" si="7"/>
        <v>0</v>
      </c>
      <c r="RB48" s="3">
        <f t="shared" si="7"/>
        <v>0</v>
      </c>
      <c r="RC48" s="3">
        <f t="shared" si="7"/>
        <v>0</v>
      </c>
      <c r="RD48" s="3">
        <f t="shared" si="7"/>
        <v>0</v>
      </c>
      <c r="RE48" s="3">
        <f t="shared" si="7"/>
        <v>0</v>
      </c>
      <c r="RF48" s="3">
        <f t="shared" si="7"/>
        <v>0</v>
      </c>
      <c r="RG48" s="3">
        <f t="shared" si="7"/>
        <v>0</v>
      </c>
      <c r="RH48" s="3">
        <f t="shared" si="7"/>
        <v>0</v>
      </c>
      <c r="RI48" s="3">
        <f t="shared" si="7"/>
        <v>0</v>
      </c>
      <c r="RJ48" s="3">
        <f t="shared" si="7"/>
        <v>0</v>
      </c>
      <c r="RK48" s="3">
        <f t="shared" si="7"/>
        <v>0</v>
      </c>
      <c r="RL48" s="3">
        <f t="shared" si="7"/>
        <v>0</v>
      </c>
      <c r="RM48" s="3">
        <f t="shared" si="7"/>
        <v>0</v>
      </c>
      <c r="RN48" s="3">
        <f t="shared" si="7"/>
        <v>0</v>
      </c>
      <c r="RO48" s="3">
        <f t="shared" si="7"/>
        <v>0</v>
      </c>
      <c r="RP48" s="3">
        <f t="shared" si="7"/>
        <v>0</v>
      </c>
      <c r="RQ48" s="3">
        <f t="shared" si="7"/>
        <v>0</v>
      </c>
      <c r="RR48" s="3">
        <f t="shared" si="7"/>
        <v>0</v>
      </c>
      <c r="RS48" s="3">
        <f t="shared" si="7"/>
        <v>0</v>
      </c>
      <c r="RT48" s="3">
        <f t="shared" si="7"/>
        <v>0</v>
      </c>
      <c r="RU48" s="3">
        <f t="shared" si="7"/>
        <v>0</v>
      </c>
      <c r="RV48" s="3">
        <f t="shared" si="7"/>
        <v>0</v>
      </c>
      <c r="RW48" s="3">
        <f t="shared" si="7"/>
        <v>0</v>
      </c>
      <c r="RX48" s="3">
        <f t="shared" si="7"/>
        <v>0</v>
      </c>
      <c r="RY48" s="3">
        <f t="shared" si="7"/>
        <v>0</v>
      </c>
      <c r="RZ48" s="3">
        <f t="shared" si="7"/>
        <v>0</v>
      </c>
      <c r="SA48" s="3">
        <f t="shared" si="7"/>
        <v>0</v>
      </c>
      <c r="SB48" s="3">
        <f t="shared" si="7"/>
        <v>0</v>
      </c>
      <c r="SC48" s="3">
        <f t="shared" si="7"/>
        <v>0</v>
      </c>
      <c r="SD48" s="3">
        <f t="shared" si="7"/>
        <v>0</v>
      </c>
      <c r="SE48" s="3">
        <f t="shared" si="7"/>
        <v>0</v>
      </c>
      <c r="SF48" s="3">
        <f t="shared" si="7"/>
        <v>0</v>
      </c>
      <c r="SG48" s="3">
        <f t="shared" ref="SG48:UR48" si="8">SUM(SG14:SG47)</f>
        <v>0</v>
      </c>
      <c r="SH48" s="3">
        <f t="shared" si="8"/>
        <v>0</v>
      </c>
      <c r="SI48" s="3">
        <f t="shared" si="8"/>
        <v>0</v>
      </c>
      <c r="SJ48" s="3">
        <f t="shared" si="8"/>
        <v>0</v>
      </c>
      <c r="SK48" s="3">
        <f t="shared" si="8"/>
        <v>0</v>
      </c>
      <c r="SL48" s="3">
        <f t="shared" si="8"/>
        <v>0</v>
      </c>
      <c r="SM48" s="3">
        <f t="shared" si="8"/>
        <v>0</v>
      </c>
      <c r="SN48" s="3">
        <f t="shared" si="8"/>
        <v>0</v>
      </c>
      <c r="SO48" s="3">
        <f t="shared" si="8"/>
        <v>0</v>
      </c>
      <c r="SP48" s="3">
        <f t="shared" si="8"/>
        <v>0</v>
      </c>
      <c r="SQ48" s="3">
        <f t="shared" si="8"/>
        <v>0</v>
      </c>
      <c r="SR48" s="3">
        <f t="shared" si="8"/>
        <v>0</v>
      </c>
      <c r="SS48" s="3">
        <f t="shared" si="8"/>
        <v>0</v>
      </c>
      <c r="ST48" s="3">
        <f t="shared" si="8"/>
        <v>0</v>
      </c>
      <c r="SU48" s="3">
        <f t="shared" si="8"/>
        <v>0</v>
      </c>
      <c r="SV48" s="3">
        <f t="shared" si="8"/>
        <v>0</v>
      </c>
      <c r="SW48" s="3">
        <f t="shared" si="8"/>
        <v>0</v>
      </c>
      <c r="SX48" s="3">
        <f t="shared" si="8"/>
        <v>0</v>
      </c>
      <c r="SY48" s="3">
        <f t="shared" si="8"/>
        <v>0</v>
      </c>
      <c r="SZ48" s="3">
        <f t="shared" si="8"/>
        <v>0</v>
      </c>
      <c r="TA48" s="3">
        <f t="shared" si="8"/>
        <v>0</v>
      </c>
      <c r="TB48" s="3">
        <f t="shared" si="8"/>
        <v>0</v>
      </c>
      <c r="TC48" s="3">
        <f t="shared" si="8"/>
        <v>0</v>
      </c>
      <c r="TD48" s="3">
        <f t="shared" si="8"/>
        <v>0</v>
      </c>
      <c r="TE48" s="3">
        <f t="shared" si="8"/>
        <v>0</v>
      </c>
      <c r="TF48" s="3">
        <f t="shared" si="8"/>
        <v>0</v>
      </c>
      <c r="TG48" s="3">
        <f t="shared" si="8"/>
        <v>0</v>
      </c>
      <c r="TH48" s="3">
        <f t="shared" si="8"/>
        <v>0</v>
      </c>
      <c r="TI48" s="3">
        <f t="shared" si="8"/>
        <v>0</v>
      </c>
      <c r="TJ48" s="3">
        <f t="shared" si="8"/>
        <v>0</v>
      </c>
      <c r="TK48" s="3">
        <f t="shared" si="8"/>
        <v>0</v>
      </c>
      <c r="TL48" s="3">
        <f t="shared" si="8"/>
        <v>0</v>
      </c>
      <c r="TM48" s="3">
        <f t="shared" si="8"/>
        <v>0</v>
      </c>
      <c r="TN48" s="3">
        <f t="shared" si="8"/>
        <v>0</v>
      </c>
      <c r="TO48" s="3">
        <f t="shared" si="8"/>
        <v>0</v>
      </c>
      <c r="TP48" s="3">
        <f t="shared" si="8"/>
        <v>0</v>
      </c>
      <c r="TQ48" s="3">
        <f t="shared" si="8"/>
        <v>0</v>
      </c>
      <c r="TR48" s="3">
        <f t="shared" si="8"/>
        <v>0</v>
      </c>
      <c r="TS48" s="3">
        <f t="shared" si="8"/>
        <v>0</v>
      </c>
      <c r="TT48" s="3">
        <f t="shared" si="8"/>
        <v>0</v>
      </c>
      <c r="TU48" s="3">
        <f t="shared" si="8"/>
        <v>0</v>
      </c>
      <c r="TV48" s="3">
        <f t="shared" si="8"/>
        <v>0</v>
      </c>
      <c r="TW48" s="3">
        <f t="shared" si="8"/>
        <v>0</v>
      </c>
      <c r="TX48" s="3">
        <f t="shared" si="8"/>
        <v>0</v>
      </c>
      <c r="TY48" s="3">
        <f t="shared" si="8"/>
        <v>0</v>
      </c>
      <c r="TZ48" s="3">
        <f t="shared" si="8"/>
        <v>0</v>
      </c>
      <c r="UA48" s="3">
        <f t="shared" si="8"/>
        <v>0</v>
      </c>
      <c r="UB48" s="3">
        <f t="shared" si="8"/>
        <v>0</v>
      </c>
      <c r="UC48" s="3">
        <f t="shared" si="8"/>
        <v>0</v>
      </c>
      <c r="UD48" s="3">
        <f t="shared" si="8"/>
        <v>0</v>
      </c>
      <c r="UE48" s="3">
        <f t="shared" si="8"/>
        <v>0</v>
      </c>
      <c r="UF48" s="3">
        <f t="shared" si="8"/>
        <v>0</v>
      </c>
      <c r="UG48" s="3">
        <f t="shared" si="8"/>
        <v>0</v>
      </c>
      <c r="UH48" s="3">
        <f t="shared" si="8"/>
        <v>0</v>
      </c>
      <c r="UI48" s="3">
        <f t="shared" si="8"/>
        <v>0</v>
      </c>
      <c r="UJ48" s="3">
        <f t="shared" si="8"/>
        <v>0</v>
      </c>
      <c r="UK48" s="3">
        <f t="shared" si="8"/>
        <v>0</v>
      </c>
      <c r="UL48" s="3">
        <f t="shared" si="8"/>
        <v>0</v>
      </c>
      <c r="UM48" s="3">
        <f t="shared" si="8"/>
        <v>0</v>
      </c>
      <c r="UN48" s="3">
        <f t="shared" si="8"/>
        <v>0</v>
      </c>
      <c r="UO48" s="3">
        <f t="shared" si="8"/>
        <v>0</v>
      </c>
      <c r="UP48" s="3">
        <f t="shared" si="8"/>
        <v>0</v>
      </c>
      <c r="UQ48" s="3">
        <f t="shared" si="8"/>
        <v>0</v>
      </c>
      <c r="UR48" s="3">
        <f t="shared" si="8"/>
        <v>0</v>
      </c>
      <c r="US48" s="3">
        <f t="shared" ref="US48:XD48" si="9">SUM(US14:US47)</f>
        <v>0</v>
      </c>
      <c r="UT48" s="3">
        <f t="shared" si="9"/>
        <v>0</v>
      </c>
      <c r="UU48" s="3">
        <f t="shared" si="9"/>
        <v>0</v>
      </c>
      <c r="UV48" s="3">
        <f t="shared" si="9"/>
        <v>0</v>
      </c>
      <c r="UW48" s="3">
        <f t="shared" si="9"/>
        <v>0</v>
      </c>
      <c r="UX48" s="3">
        <f t="shared" si="9"/>
        <v>0</v>
      </c>
      <c r="UY48" s="3">
        <f t="shared" si="9"/>
        <v>0</v>
      </c>
      <c r="UZ48" s="3">
        <f t="shared" si="9"/>
        <v>0</v>
      </c>
      <c r="VA48" s="3">
        <f t="shared" si="9"/>
        <v>0</v>
      </c>
      <c r="VB48" s="3">
        <f t="shared" si="9"/>
        <v>0</v>
      </c>
      <c r="VC48" s="3">
        <f t="shared" si="9"/>
        <v>0</v>
      </c>
      <c r="VD48" s="3">
        <f t="shared" si="9"/>
        <v>0</v>
      </c>
      <c r="VE48" s="3">
        <f t="shared" si="9"/>
        <v>0</v>
      </c>
      <c r="VF48" s="3">
        <f t="shared" si="9"/>
        <v>0</v>
      </c>
      <c r="VG48" s="3">
        <f t="shared" si="9"/>
        <v>0</v>
      </c>
      <c r="VH48" s="3">
        <f t="shared" si="9"/>
        <v>0</v>
      </c>
      <c r="VI48" s="3">
        <f t="shared" si="9"/>
        <v>0</v>
      </c>
      <c r="VJ48" s="3">
        <f t="shared" si="9"/>
        <v>0</v>
      </c>
      <c r="VK48" s="3">
        <f t="shared" si="9"/>
        <v>0</v>
      </c>
      <c r="VL48" s="3">
        <f t="shared" si="9"/>
        <v>0</v>
      </c>
      <c r="VM48" s="3">
        <f t="shared" si="9"/>
        <v>0</v>
      </c>
      <c r="VN48" s="3">
        <f t="shared" si="9"/>
        <v>0</v>
      </c>
      <c r="VO48" s="3">
        <f t="shared" si="9"/>
        <v>0</v>
      </c>
      <c r="VP48" s="3">
        <f t="shared" si="9"/>
        <v>0</v>
      </c>
      <c r="VQ48" s="3">
        <f t="shared" si="9"/>
        <v>0</v>
      </c>
      <c r="VR48" s="3">
        <f t="shared" si="9"/>
        <v>0</v>
      </c>
      <c r="VS48" s="3">
        <f t="shared" si="9"/>
        <v>0</v>
      </c>
      <c r="VT48" s="3">
        <f t="shared" si="9"/>
        <v>0</v>
      </c>
      <c r="VU48" s="3">
        <f t="shared" si="9"/>
        <v>0</v>
      </c>
      <c r="VV48" s="3">
        <f t="shared" si="9"/>
        <v>0</v>
      </c>
      <c r="VW48" s="3">
        <f t="shared" si="9"/>
        <v>0</v>
      </c>
      <c r="VX48" s="3">
        <f t="shared" si="9"/>
        <v>0</v>
      </c>
      <c r="VY48" s="3">
        <f t="shared" si="9"/>
        <v>0</v>
      </c>
      <c r="VZ48" s="3">
        <f t="shared" si="9"/>
        <v>0</v>
      </c>
      <c r="WA48" s="3">
        <f t="shared" si="9"/>
        <v>0</v>
      </c>
      <c r="WB48" s="3">
        <f t="shared" si="9"/>
        <v>0</v>
      </c>
      <c r="WC48" s="3">
        <f t="shared" si="9"/>
        <v>0</v>
      </c>
      <c r="WD48" s="3">
        <f t="shared" si="9"/>
        <v>0</v>
      </c>
      <c r="WE48" s="3">
        <f t="shared" si="9"/>
        <v>0</v>
      </c>
      <c r="WF48" s="3">
        <f t="shared" si="9"/>
        <v>0</v>
      </c>
      <c r="WG48" s="3">
        <f t="shared" si="9"/>
        <v>0</v>
      </c>
      <c r="WH48" s="3">
        <f t="shared" si="9"/>
        <v>0</v>
      </c>
      <c r="WI48" s="3">
        <f t="shared" si="9"/>
        <v>0</v>
      </c>
      <c r="WJ48" s="3">
        <f t="shared" si="9"/>
        <v>0</v>
      </c>
      <c r="WK48" s="3">
        <f t="shared" si="9"/>
        <v>0</v>
      </c>
      <c r="WL48" s="3">
        <f t="shared" si="9"/>
        <v>0</v>
      </c>
      <c r="WM48" s="3">
        <f t="shared" si="9"/>
        <v>0</v>
      </c>
      <c r="WN48" s="3">
        <f t="shared" si="9"/>
        <v>0</v>
      </c>
      <c r="WO48" s="3">
        <f t="shared" si="9"/>
        <v>0</v>
      </c>
      <c r="WP48" s="3">
        <f t="shared" si="9"/>
        <v>0</v>
      </c>
      <c r="WQ48" s="3">
        <f t="shared" si="9"/>
        <v>0</v>
      </c>
      <c r="WR48" s="3">
        <f t="shared" si="9"/>
        <v>0</v>
      </c>
      <c r="WS48" s="3">
        <f t="shared" si="9"/>
        <v>0</v>
      </c>
      <c r="WT48" s="3">
        <f t="shared" si="9"/>
        <v>0</v>
      </c>
      <c r="WU48" s="3">
        <f t="shared" si="9"/>
        <v>0</v>
      </c>
      <c r="WV48" s="3">
        <f t="shared" si="9"/>
        <v>0</v>
      </c>
      <c r="WW48" s="3">
        <f t="shared" si="9"/>
        <v>0</v>
      </c>
      <c r="WX48" s="3">
        <f t="shared" si="9"/>
        <v>0</v>
      </c>
      <c r="WY48" s="3">
        <f t="shared" si="9"/>
        <v>0</v>
      </c>
      <c r="WZ48" s="3">
        <f t="shared" si="9"/>
        <v>0</v>
      </c>
      <c r="XA48" s="3">
        <f t="shared" si="9"/>
        <v>0</v>
      </c>
      <c r="XB48" s="3">
        <f t="shared" si="9"/>
        <v>0</v>
      </c>
      <c r="XC48" s="3">
        <f t="shared" si="9"/>
        <v>0</v>
      </c>
      <c r="XD48" s="3">
        <f t="shared" si="9"/>
        <v>0</v>
      </c>
      <c r="XE48" s="3">
        <f t="shared" ref="XE48:ZP48" si="10">SUM(XE14:XE47)</f>
        <v>0</v>
      </c>
      <c r="XF48" s="3">
        <f t="shared" si="10"/>
        <v>0</v>
      </c>
      <c r="XG48" s="3">
        <f t="shared" si="10"/>
        <v>0</v>
      </c>
      <c r="XH48" s="3">
        <f t="shared" si="10"/>
        <v>0</v>
      </c>
      <c r="XI48" s="3">
        <f t="shared" si="10"/>
        <v>0</v>
      </c>
      <c r="XJ48" s="3">
        <f t="shared" si="10"/>
        <v>0</v>
      </c>
      <c r="XK48" s="3">
        <f t="shared" si="10"/>
        <v>0</v>
      </c>
      <c r="XL48" s="3">
        <f t="shared" si="10"/>
        <v>0</v>
      </c>
      <c r="XM48" s="3">
        <f t="shared" si="10"/>
        <v>0</v>
      </c>
      <c r="XN48" s="3">
        <f t="shared" si="10"/>
        <v>0</v>
      </c>
      <c r="XO48" s="3">
        <f t="shared" si="10"/>
        <v>0</v>
      </c>
      <c r="XP48" s="3">
        <f t="shared" si="10"/>
        <v>0</v>
      </c>
      <c r="XQ48" s="3">
        <f t="shared" si="10"/>
        <v>0</v>
      </c>
      <c r="XR48" s="3">
        <f t="shared" si="10"/>
        <v>0</v>
      </c>
      <c r="XS48" s="3">
        <f t="shared" si="10"/>
        <v>0</v>
      </c>
      <c r="XT48" s="3">
        <f t="shared" si="10"/>
        <v>0</v>
      </c>
      <c r="XU48" s="3">
        <f t="shared" si="10"/>
        <v>0</v>
      </c>
      <c r="XV48" s="3">
        <f t="shared" si="10"/>
        <v>0</v>
      </c>
      <c r="XW48" s="3">
        <f t="shared" si="10"/>
        <v>0</v>
      </c>
      <c r="XX48" s="3">
        <f t="shared" si="10"/>
        <v>0</v>
      </c>
      <c r="XY48" s="3">
        <f t="shared" si="10"/>
        <v>0</v>
      </c>
      <c r="XZ48" s="3">
        <f t="shared" si="10"/>
        <v>0</v>
      </c>
      <c r="YA48" s="3">
        <f t="shared" si="10"/>
        <v>0</v>
      </c>
      <c r="YB48" s="3">
        <f t="shared" si="10"/>
        <v>0</v>
      </c>
      <c r="YC48" s="3">
        <f t="shared" si="10"/>
        <v>0</v>
      </c>
      <c r="YD48" s="3">
        <f t="shared" si="10"/>
        <v>0</v>
      </c>
      <c r="YE48" s="3">
        <f t="shared" si="10"/>
        <v>0</v>
      </c>
      <c r="YF48" s="3">
        <f t="shared" si="10"/>
        <v>0</v>
      </c>
      <c r="YG48" s="3">
        <f t="shared" si="10"/>
        <v>0</v>
      </c>
      <c r="YH48" s="3">
        <f t="shared" si="10"/>
        <v>0</v>
      </c>
      <c r="YI48" s="3">
        <f t="shared" si="10"/>
        <v>0</v>
      </c>
      <c r="YJ48" s="3">
        <f t="shared" si="10"/>
        <v>0</v>
      </c>
      <c r="YK48" s="3">
        <f t="shared" si="10"/>
        <v>0</v>
      </c>
      <c r="YL48" s="3">
        <f t="shared" si="10"/>
        <v>0</v>
      </c>
      <c r="YM48" s="3">
        <f t="shared" si="10"/>
        <v>0</v>
      </c>
      <c r="YN48" s="3">
        <f t="shared" si="10"/>
        <v>0</v>
      </c>
      <c r="YO48" s="3">
        <f t="shared" si="10"/>
        <v>0</v>
      </c>
      <c r="YP48" s="3">
        <f t="shared" si="10"/>
        <v>0</v>
      </c>
      <c r="YQ48" s="3">
        <f t="shared" si="10"/>
        <v>0</v>
      </c>
      <c r="YR48" s="3">
        <f t="shared" si="10"/>
        <v>0</v>
      </c>
      <c r="YS48" s="3">
        <f t="shared" si="10"/>
        <v>0</v>
      </c>
      <c r="YT48" s="3">
        <f t="shared" si="10"/>
        <v>0</v>
      </c>
      <c r="YU48" s="3">
        <f t="shared" si="10"/>
        <v>0</v>
      </c>
      <c r="YV48" s="3">
        <f t="shared" si="10"/>
        <v>0</v>
      </c>
      <c r="YW48" s="3">
        <f t="shared" si="10"/>
        <v>0</v>
      </c>
      <c r="YX48" s="3">
        <f t="shared" si="10"/>
        <v>0</v>
      </c>
      <c r="YY48" s="3">
        <f t="shared" si="10"/>
        <v>0</v>
      </c>
      <c r="YZ48" s="3">
        <f t="shared" si="10"/>
        <v>0</v>
      </c>
      <c r="ZA48" s="3">
        <f t="shared" si="10"/>
        <v>0</v>
      </c>
      <c r="ZB48" s="3">
        <f t="shared" si="10"/>
        <v>0</v>
      </c>
      <c r="ZC48" s="3">
        <f t="shared" si="10"/>
        <v>0</v>
      </c>
      <c r="ZD48" s="3">
        <f t="shared" si="10"/>
        <v>0</v>
      </c>
      <c r="ZE48" s="3">
        <f t="shared" si="10"/>
        <v>0</v>
      </c>
      <c r="ZF48" s="3">
        <f t="shared" si="10"/>
        <v>0</v>
      </c>
      <c r="ZG48" s="3">
        <f t="shared" si="10"/>
        <v>0</v>
      </c>
      <c r="ZH48" s="3">
        <f t="shared" si="10"/>
        <v>0</v>
      </c>
      <c r="ZI48" s="3">
        <f t="shared" si="10"/>
        <v>0</v>
      </c>
      <c r="ZJ48" s="3">
        <f t="shared" si="10"/>
        <v>0</v>
      </c>
      <c r="ZK48" s="3">
        <f t="shared" si="10"/>
        <v>0</v>
      </c>
      <c r="ZL48" s="3">
        <f t="shared" si="10"/>
        <v>0</v>
      </c>
      <c r="ZM48" s="3">
        <f t="shared" si="10"/>
        <v>0</v>
      </c>
      <c r="ZN48" s="3">
        <f t="shared" si="10"/>
        <v>0</v>
      </c>
      <c r="ZO48" s="3">
        <f t="shared" si="10"/>
        <v>0</v>
      </c>
      <c r="ZP48" s="3">
        <f t="shared" si="10"/>
        <v>0</v>
      </c>
    </row>
    <row r="49" spans="1:692" ht="44.65" customHeight="1">
      <c r="A49" s="96" t="s">
        <v>3193</v>
      </c>
      <c r="B49" s="97"/>
      <c r="C49" s="11">
        <f>C48/25%</f>
        <v>0</v>
      </c>
      <c r="D49" s="11">
        <f t="shared" ref="D49:BG49" si="11">D48/25%</f>
        <v>0</v>
      </c>
      <c r="E49" s="11">
        <f t="shared" si="11"/>
        <v>0</v>
      </c>
      <c r="F49" s="11">
        <f t="shared" si="11"/>
        <v>0</v>
      </c>
      <c r="G49" s="11">
        <f t="shared" si="11"/>
        <v>0</v>
      </c>
      <c r="H49" s="11">
        <f t="shared" si="11"/>
        <v>0</v>
      </c>
      <c r="I49" s="11">
        <f t="shared" si="11"/>
        <v>0</v>
      </c>
      <c r="J49" s="11">
        <f t="shared" si="11"/>
        <v>0</v>
      </c>
      <c r="K49" s="11">
        <f t="shared" si="11"/>
        <v>0</v>
      </c>
      <c r="L49" s="11">
        <f t="shared" si="11"/>
        <v>0</v>
      </c>
      <c r="M49" s="11">
        <f t="shared" si="11"/>
        <v>0</v>
      </c>
      <c r="N49" s="11">
        <f t="shared" si="11"/>
        <v>0</v>
      </c>
      <c r="O49" s="11">
        <f t="shared" si="11"/>
        <v>0</v>
      </c>
      <c r="P49" s="11">
        <f t="shared" si="11"/>
        <v>0</v>
      </c>
      <c r="Q49" s="11">
        <f t="shared" si="11"/>
        <v>0</v>
      </c>
      <c r="R49" s="11">
        <f t="shared" si="11"/>
        <v>0</v>
      </c>
      <c r="S49" s="11">
        <f t="shared" si="11"/>
        <v>0</v>
      </c>
      <c r="T49" s="11">
        <f t="shared" si="11"/>
        <v>0</v>
      </c>
      <c r="U49" s="11">
        <f t="shared" si="11"/>
        <v>0</v>
      </c>
      <c r="V49" s="11">
        <f t="shared" si="11"/>
        <v>0</v>
      </c>
      <c r="W49" s="11">
        <f t="shared" si="11"/>
        <v>0</v>
      </c>
      <c r="X49" s="11">
        <f t="shared" si="11"/>
        <v>0</v>
      </c>
      <c r="Y49" s="11">
        <f t="shared" si="11"/>
        <v>0</v>
      </c>
      <c r="Z49" s="11">
        <f t="shared" si="11"/>
        <v>0</v>
      </c>
      <c r="AA49" s="11">
        <f t="shared" si="11"/>
        <v>0</v>
      </c>
      <c r="AB49" s="11">
        <f t="shared" si="11"/>
        <v>0</v>
      </c>
      <c r="AC49" s="11">
        <f t="shared" si="11"/>
        <v>0</v>
      </c>
      <c r="AD49" s="11">
        <f t="shared" si="11"/>
        <v>0</v>
      </c>
      <c r="AE49" s="11">
        <f t="shared" si="11"/>
        <v>0</v>
      </c>
      <c r="AF49" s="11">
        <f t="shared" si="11"/>
        <v>0</v>
      </c>
      <c r="AG49" s="11">
        <f t="shared" si="11"/>
        <v>0</v>
      </c>
      <c r="AH49" s="11">
        <f t="shared" si="11"/>
        <v>0</v>
      </c>
      <c r="AI49" s="11">
        <f t="shared" si="11"/>
        <v>0</v>
      </c>
      <c r="AJ49" s="11">
        <f t="shared" si="11"/>
        <v>0</v>
      </c>
      <c r="AK49" s="11">
        <f t="shared" si="11"/>
        <v>0</v>
      </c>
      <c r="AL49" s="11">
        <f t="shared" si="11"/>
        <v>0</v>
      </c>
      <c r="AM49" s="11">
        <f t="shared" si="11"/>
        <v>0</v>
      </c>
      <c r="AN49" s="11">
        <f t="shared" si="11"/>
        <v>0</v>
      </c>
      <c r="AO49" s="11">
        <f t="shared" si="11"/>
        <v>0</v>
      </c>
      <c r="AP49" s="11">
        <f t="shared" si="11"/>
        <v>0</v>
      </c>
      <c r="AQ49" s="11">
        <f t="shared" si="11"/>
        <v>0</v>
      </c>
      <c r="AR49" s="11">
        <f t="shared" si="11"/>
        <v>0</v>
      </c>
      <c r="AS49" s="11">
        <f t="shared" si="11"/>
        <v>0</v>
      </c>
      <c r="AT49" s="11">
        <f t="shared" si="11"/>
        <v>0</v>
      </c>
      <c r="AU49" s="11">
        <f t="shared" si="11"/>
        <v>0</v>
      </c>
      <c r="AV49" s="11">
        <f t="shared" si="11"/>
        <v>0</v>
      </c>
      <c r="AW49" s="11">
        <f t="shared" si="11"/>
        <v>0</v>
      </c>
      <c r="AX49" s="11">
        <f t="shared" si="11"/>
        <v>0</v>
      </c>
      <c r="AY49" s="11">
        <f t="shared" si="11"/>
        <v>0</v>
      </c>
      <c r="AZ49" s="11">
        <f t="shared" si="11"/>
        <v>0</v>
      </c>
      <c r="BA49" s="11">
        <f t="shared" si="11"/>
        <v>0</v>
      </c>
      <c r="BB49" s="11">
        <f t="shared" si="11"/>
        <v>0</v>
      </c>
      <c r="BC49" s="11">
        <f t="shared" si="11"/>
        <v>0</v>
      </c>
      <c r="BD49" s="11">
        <f t="shared" si="11"/>
        <v>0</v>
      </c>
      <c r="BE49" s="11">
        <f t="shared" si="11"/>
        <v>0</v>
      </c>
      <c r="BF49" s="11">
        <f t="shared" si="11"/>
        <v>0</v>
      </c>
      <c r="BG49" s="11">
        <f t="shared" si="11"/>
        <v>0</v>
      </c>
      <c r="BH49" s="11">
        <f t="shared" ref="BH49:DL49" si="12">BH48/25%</f>
        <v>0</v>
      </c>
      <c r="BI49" s="11">
        <f t="shared" si="12"/>
        <v>0</v>
      </c>
      <c r="BJ49" s="11">
        <f t="shared" si="12"/>
        <v>0</v>
      </c>
      <c r="BK49" s="11">
        <f t="shared" si="12"/>
        <v>0</v>
      </c>
      <c r="BL49" s="11">
        <f t="shared" si="12"/>
        <v>0</v>
      </c>
      <c r="BM49" s="11">
        <f t="shared" si="12"/>
        <v>0</v>
      </c>
      <c r="BN49" s="11">
        <f t="shared" si="12"/>
        <v>0</v>
      </c>
      <c r="BO49" s="11">
        <f t="shared" si="12"/>
        <v>0</v>
      </c>
      <c r="BP49" s="11">
        <f t="shared" si="12"/>
        <v>0</v>
      </c>
      <c r="BQ49" s="11">
        <f t="shared" si="12"/>
        <v>0</v>
      </c>
      <c r="BR49" s="11">
        <f t="shared" si="12"/>
        <v>0</v>
      </c>
      <c r="BS49" s="11">
        <f t="shared" si="12"/>
        <v>0</v>
      </c>
      <c r="BT49" s="11">
        <f t="shared" si="12"/>
        <v>0</v>
      </c>
      <c r="BU49" s="11">
        <f t="shared" si="12"/>
        <v>0</v>
      </c>
      <c r="BV49" s="11">
        <f t="shared" si="12"/>
        <v>0</v>
      </c>
      <c r="BW49" s="11">
        <f t="shared" si="12"/>
        <v>0</v>
      </c>
      <c r="BX49" s="11">
        <f t="shared" si="12"/>
        <v>0</v>
      </c>
      <c r="BY49" s="11">
        <f t="shared" si="12"/>
        <v>0</v>
      </c>
      <c r="BZ49" s="11">
        <f t="shared" si="12"/>
        <v>0</v>
      </c>
      <c r="CA49" s="11">
        <f t="shared" si="12"/>
        <v>0</v>
      </c>
      <c r="CB49" s="11">
        <f t="shared" si="12"/>
        <v>0</v>
      </c>
      <c r="CC49" s="11">
        <f t="shared" si="12"/>
        <v>0</v>
      </c>
      <c r="CD49" s="11">
        <f t="shared" si="12"/>
        <v>0</v>
      </c>
      <c r="CE49" s="11">
        <f t="shared" si="12"/>
        <v>0</v>
      </c>
      <c r="CF49" s="11">
        <f t="shared" si="12"/>
        <v>0</v>
      </c>
      <c r="CG49" s="11">
        <f t="shared" si="12"/>
        <v>0</v>
      </c>
      <c r="CH49" s="11">
        <f t="shared" si="12"/>
        <v>0</v>
      </c>
      <c r="CI49" s="11">
        <f t="shared" si="12"/>
        <v>0</v>
      </c>
      <c r="CJ49" s="11">
        <f t="shared" si="12"/>
        <v>0</v>
      </c>
      <c r="CK49" s="11">
        <f t="shared" si="12"/>
        <v>0</v>
      </c>
      <c r="CL49" s="11">
        <f t="shared" si="12"/>
        <v>0</v>
      </c>
      <c r="CM49" s="11">
        <f t="shared" si="12"/>
        <v>0</v>
      </c>
      <c r="CN49" s="11">
        <f t="shared" si="12"/>
        <v>0</v>
      </c>
      <c r="CO49" s="11">
        <f t="shared" si="12"/>
        <v>0</v>
      </c>
      <c r="CP49" s="11">
        <f t="shared" si="12"/>
        <v>0</v>
      </c>
      <c r="CQ49" s="11">
        <f t="shared" si="12"/>
        <v>0</v>
      </c>
      <c r="CR49" s="11">
        <f t="shared" si="12"/>
        <v>0</v>
      </c>
      <c r="CS49" s="11">
        <f t="shared" si="12"/>
        <v>0</v>
      </c>
      <c r="CT49" s="11">
        <f t="shared" si="12"/>
        <v>0</v>
      </c>
      <c r="CU49" s="11">
        <f t="shared" si="12"/>
        <v>0</v>
      </c>
      <c r="CV49" s="11">
        <f t="shared" si="12"/>
        <v>0</v>
      </c>
      <c r="CW49" s="11">
        <f t="shared" si="12"/>
        <v>0</v>
      </c>
      <c r="CX49" s="11">
        <f t="shared" si="12"/>
        <v>0</v>
      </c>
      <c r="CY49" s="11">
        <f t="shared" si="12"/>
        <v>0</v>
      </c>
      <c r="CZ49" s="11">
        <f t="shared" si="12"/>
        <v>0</v>
      </c>
      <c r="DA49" s="11">
        <f t="shared" si="12"/>
        <v>0</v>
      </c>
      <c r="DB49" s="11">
        <f t="shared" si="12"/>
        <v>0</v>
      </c>
      <c r="DC49" s="11">
        <f t="shared" si="12"/>
        <v>0</v>
      </c>
      <c r="DD49" s="11">
        <f t="shared" si="12"/>
        <v>0</v>
      </c>
      <c r="DE49" s="11">
        <f t="shared" si="12"/>
        <v>0</v>
      </c>
      <c r="DF49" s="11">
        <f t="shared" si="12"/>
        <v>0</v>
      </c>
      <c r="DG49" s="11">
        <f t="shared" si="12"/>
        <v>0</v>
      </c>
      <c r="DH49" s="11">
        <f t="shared" si="12"/>
        <v>0</v>
      </c>
      <c r="DI49" s="11">
        <f t="shared" si="12"/>
        <v>0</v>
      </c>
      <c r="DJ49" s="11">
        <f t="shared" si="12"/>
        <v>0</v>
      </c>
      <c r="DK49" s="11">
        <f t="shared" si="12"/>
        <v>0</v>
      </c>
      <c r="DL49" s="11">
        <f t="shared" si="12"/>
        <v>0</v>
      </c>
      <c r="DM49" s="11">
        <f t="shared" ref="DM49:FX49" si="13">DM48/25%</f>
        <v>0</v>
      </c>
      <c r="DN49" s="11">
        <f t="shared" si="13"/>
        <v>0</v>
      </c>
      <c r="DO49" s="11">
        <f t="shared" si="13"/>
        <v>0</v>
      </c>
      <c r="DP49" s="11">
        <f t="shared" si="13"/>
        <v>0</v>
      </c>
      <c r="DQ49" s="11">
        <f t="shared" si="13"/>
        <v>0</v>
      </c>
      <c r="DR49" s="11">
        <f t="shared" si="13"/>
        <v>0</v>
      </c>
      <c r="DS49" s="11">
        <f t="shared" si="13"/>
        <v>0</v>
      </c>
      <c r="DT49" s="11">
        <f t="shared" si="13"/>
        <v>0</v>
      </c>
      <c r="DU49" s="11">
        <f t="shared" si="13"/>
        <v>0</v>
      </c>
      <c r="DV49" s="11">
        <f t="shared" si="13"/>
        <v>0</v>
      </c>
      <c r="DW49" s="11">
        <f t="shared" si="13"/>
        <v>0</v>
      </c>
      <c r="DX49" s="11">
        <f t="shared" si="13"/>
        <v>0</v>
      </c>
      <c r="DY49" s="11">
        <f t="shared" si="13"/>
        <v>0</v>
      </c>
      <c r="DZ49" s="11">
        <f t="shared" si="13"/>
        <v>0</v>
      </c>
      <c r="EA49" s="11">
        <f t="shared" si="13"/>
        <v>0</v>
      </c>
      <c r="EB49" s="11">
        <f t="shared" si="13"/>
        <v>0</v>
      </c>
      <c r="EC49" s="11">
        <f t="shared" si="13"/>
        <v>0</v>
      </c>
      <c r="ED49" s="11">
        <f t="shared" si="13"/>
        <v>0</v>
      </c>
      <c r="EE49" s="11">
        <f t="shared" si="13"/>
        <v>0</v>
      </c>
      <c r="EF49" s="11">
        <f t="shared" si="13"/>
        <v>0</v>
      </c>
      <c r="EG49" s="11">
        <f t="shared" si="13"/>
        <v>0</v>
      </c>
      <c r="EH49" s="11">
        <f t="shared" si="13"/>
        <v>0</v>
      </c>
      <c r="EI49" s="11">
        <f t="shared" si="13"/>
        <v>0</v>
      </c>
      <c r="EJ49" s="11">
        <f t="shared" si="13"/>
        <v>0</v>
      </c>
      <c r="EK49" s="11">
        <f t="shared" si="13"/>
        <v>0</v>
      </c>
      <c r="EL49" s="11">
        <f t="shared" si="13"/>
        <v>0</v>
      </c>
      <c r="EM49" s="11">
        <f t="shared" si="13"/>
        <v>0</v>
      </c>
      <c r="EN49" s="11">
        <f t="shared" si="13"/>
        <v>0</v>
      </c>
      <c r="EO49" s="11">
        <f t="shared" si="13"/>
        <v>0</v>
      </c>
      <c r="EP49" s="11">
        <f t="shared" si="13"/>
        <v>0</v>
      </c>
      <c r="EQ49" s="11">
        <f t="shared" si="13"/>
        <v>0</v>
      </c>
      <c r="ER49" s="11">
        <f t="shared" si="13"/>
        <v>0</v>
      </c>
      <c r="ES49" s="11">
        <f t="shared" si="13"/>
        <v>0</v>
      </c>
      <c r="ET49" s="11">
        <f t="shared" si="13"/>
        <v>0</v>
      </c>
      <c r="EU49" s="11">
        <f t="shared" si="13"/>
        <v>0</v>
      </c>
      <c r="EV49" s="11">
        <f t="shared" si="13"/>
        <v>0</v>
      </c>
      <c r="EW49" s="11">
        <f t="shared" si="13"/>
        <v>0</v>
      </c>
      <c r="EX49" s="11">
        <f t="shared" si="13"/>
        <v>0</v>
      </c>
      <c r="EY49" s="11">
        <f t="shared" si="13"/>
        <v>0</v>
      </c>
      <c r="EZ49" s="11">
        <f t="shared" si="13"/>
        <v>0</v>
      </c>
      <c r="FA49" s="11">
        <f t="shared" si="13"/>
        <v>0</v>
      </c>
      <c r="FB49" s="11">
        <f t="shared" si="13"/>
        <v>0</v>
      </c>
      <c r="FC49" s="11">
        <f t="shared" si="13"/>
        <v>0</v>
      </c>
      <c r="FD49" s="11">
        <f t="shared" si="13"/>
        <v>0</v>
      </c>
      <c r="FE49" s="11">
        <f t="shared" si="13"/>
        <v>0</v>
      </c>
      <c r="FF49" s="11">
        <f t="shared" si="13"/>
        <v>0</v>
      </c>
      <c r="FG49" s="11">
        <f t="shared" si="13"/>
        <v>0</v>
      </c>
      <c r="FH49" s="11">
        <f t="shared" si="13"/>
        <v>0</v>
      </c>
      <c r="FI49" s="11">
        <f t="shared" si="13"/>
        <v>0</v>
      </c>
      <c r="FJ49" s="11">
        <f t="shared" si="13"/>
        <v>0</v>
      </c>
      <c r="FK49" s="11">
        <f t="shared" si="13"/>
        <v>0</v>
      </c>
      <c r="FL49" s="11">
        <f t="shared" si="13"/>
        <v>0</v>
      </c>
      <c r="FM49" s="11">
        <f t="shared" si="13"/>
        <v>0</v>
      </c>
      <c r="FN49" s="11">
        <f t="shared" si="13"/>
        <v>0</v>
      </c>
      <c r="FO49" s="11">
        <f t="shared" si="13"/>
        <v>0</v>
      </c>
      <c r="FP49" s="11">
        <f t="shared" si="13"/>
        <v>0</v>
      </c>
      <c r="FQ49" s="11">
        <f t="shared" si="13"/>
        <v>0</v>
      </c>
      <c r="FR49" s="11">
        <f t="shared" si="13"/>
        <v>0</v>
      </c>
      <c r="FS49" s="11">
        <f t="shared" si="13"/>
        <v>0</v>
      </c>
      <c r="FT49" s="11">
        <f t="shared" si="13"/>
        <v>0</v>
      </c>
      <c r="FU49" s="11">
        <f t="shared" si="13"/>
        <v>0</v>
      </c>
      <c r="FV49" s="11">
        <f t="shared" si="13"/>
        <v>0</v>
      </c>
      <c r="FW49" s="11">
        <f t="shared" si="13"/>
        <v>0</v>
      </c>
      <c r="FX49" s="11">
        <f t="shared" si="13"/>
        <v>0</v>
      </c>
      <c r="FY49" s="11">
        <f t="shared" ref="FY49:IJ49" si="14">FY48/25%</f>
        <v>0</v>
      </c>
      <c r="FZ49" s="11">
        <f t="shared" si="14"/>
        <v>0</v>
      </c>
      <c r="GA49" s="11">
        <f t="shared" si="14"/>
        <v>0</v>
      </c>
      <c r="GB49" s="11">
        <f t="shared" si="14"/>
        <v>0</v>
      </c>
      <c r="GC49" s="11">
        <f t="shared" si="14"/>
        <v>0</v>
      </c>
      <c r="GD49" s="11">
        <f t="shared" si="14"/>
        <v>0</v>
      </c>
      <c r="GE49" s="11">
        <f t="shared" si="14"/>
        <v>0</v>
      </c>
      <c r="GF49" s="11">
        <f t="shared" si="14"/>
        <v>0</v>
      </c>
      <c r="GG49" s="11">
        <f t="shared" si="14"/>
        <v>0</v>
      </c>
      <c r="GH49" s="11">
        <f t="shared" si="14"/>
        <v>0</v>
      </c>
      <c r="GI49" s="11">
        <f t="shared" si="14"/>
        <v>0</v>
      </c>
      <c r="GJ49" s="11">
        <f t="shared" si="14"/>
        <v>0</v>
      </c>
      <c r="GK49" s="11">
        <f t="shared" si="14"/>
        <v>0</v>
      </c>
      <c r="GL49" s="11">
        <f t="shared" si="14"/>
        <v>0</v>
      </c>
      <c r="GM49" s="11">
        <f t="shared" si="14"/>
        <v>0</v>
      </c>
      <c r="GN49" s="11">
        <f t="shared" si="14"/>
        <v>0</v>
      </c>
      <c r="GO49" s="11">
        <f t="shared" si="14"/>
        <v>0</v>
      </c>
      <c r="GP49" s="11">
        <f t="shared" si="14"/>
        <v>0</v>
      </c>
      <c r="GQ49" s="11">
        <f t="shared" si="14"/>
        <v>0</v>
      </c>
      <c r="GR49" s="11">
        <f t="shared" si="14"/>
        <v>0</v>
      </c>
      <c r="GS49" s="11">
        <f t="shared" si="14"/>
        <v>0</v>
      </c>
      <c r="GT49" s="11">
        <f t="shared" si="14"/>
        <v>0</v>
      </c>
      <c r="GU49" s="11">
        <f t="shared" si="14"/>
        <v>0</v>
      </c>
      <c r="GV49" s="11">
        <f t="shared" si="14"/>
        <v>0</v>
      </c>
      <c r="GW49" s="11">
        <f t="shared" si="14"/>
        <v>0</v>
      </c>
      <c r="GX49" s="11">
        <f t="shared" si="14"/>
        <v>0</v>
      </c>
      <c r="GY49" s="11">
        <f t="shared" si="14"/>
        <v>0</v>
      </c>
      <c r="GZ49" s="11">
        <f t="shared" si="14"/>
        <v>0</v>
      </c>
      <c r="HA49" s="11">
        <f t="shared" si="14"/>
        <v>0</v>
      </c>
      <c r="HB49" s="11">
        <f t="shared" si="14"/>
        <v>0</v>
      </c>
      <c r="HC49" s="11">
        <f t="shared" si="14"/>
        <v>0</v>
      </c>
      <c r="HD49" s="11">
        <f t="shared" si="14"/>
        <v>0</v>
      </c>
      <c r="HE49" s="11">
        <f t="shared" si="14"/>
        <v>0</v>
      </c>
      <c r="HF49" s="11">
        <f t="shared" si="14"/>
        <v>0</v>
      </c>
      <c r="HG49" s="11">
        <f t="shared" si="14"/>
        <v>0</v>
      </c>
      <c r="HH49" s="11">
        <f t="shared" si="14"/>
        <v>0</v>
      </c>
      <c r="HI49" s="11">
        <f t="shared" si="14"/>
        <v>0</v>
      </c>
      <c r="HJ49" s="11">
        <f t="shared" si="14"/>
        <v>0</v>
      </c>
      <c r="HK49" s="11">
        <f t="shared" si="14"/>
        <v>0</v>
      </c>
      <c r="HL49" s="11">
        <f t="shared" si="14"/>
        <v>0</v>
      </c>
      <c r="HM49" s="11">
        <f t="shared" si="14"/>
        <v>0</v>
      </c>
      <c r="HN49" s="11">
        <f t="shared" si="14"/>
        <v>0</v>
      </c>
      <c r="HO49" s="11">
        <f t="shared" si="14"/>
        <v>0</v>
      </c>
      <c r="HP49" s="11">
        <f t="shared" si="14"/>
        <v>0</v>
      </c>
      <c r="HQ49" s="11">
        <f t="shared" si="14"/>
        <v>0</v>
      </c>
      <c r="HR49" s="11">
        <f t="shared" si="14"/>
        <v>0</v>
      </c>
      <c r="HS49" s="11">
        <f t="shared" si="14"/>
        <v>0</v>
      </c>
      <c r="HT49" s="11">
        <f t="shared" si="14"/>
        <v>0</v>
      </c>
      <c r="HU49" s="11">
        <f t="shared" si="14"/>
        <v>0</v>
      </c>
      <c r="HV49" s="11">
        <f t="shared" si="14"/>
        <v>0</v>
      </c>
      <c r="HW49" s="11">
        <f t="shared" si="14"/>
        <v>0</v>
      </c>
      <c r="HX49" s="11">
        <f t="shared" si="14"/>
        <v>0</v>
      </c>
      <c r="HY49" s="11">
        <f t="shared" si="14"/>
        <v>0</v>
      </c>
      <c r="HZ49" s="11">
        <f t="shared" si="14"/>
        <v>0</v>
      </c>
      <c r="IA49" s="11">
        <f t="shared" si="14"/>
        <v>0</v>
      </c>
      <c r="IB49" s="11">
        <f t="shared" si="14"/>
        <v>0</v>
      </c>
      <c r="IC49" s="11">
        <f t="shared" si="14"/>
        <v>0</v>
      </c>
      <c r="ID49" s="11">
        <f t="shared" si="14"/>
        <v>0</v>
      </c>
      <c r="IE49" s="11">
        <f t="shared" si="14"/>
        <v>0</v>
      </c>
      <c r="IF49" s="11">
        <f t="shared" si="14"/>
        <v>0</v>
      </c>
      <c r="IG49" s="11">
        <f t="shared" si="14"/>
        <v>0</v>
      </c>
      <c r="IH49" s="11">
        <f t="shared" si="14"/>
        <v>0</v>
      </c>
      <c r="II49" s="11">
        <f t="shared" si="14"/>
        <v>0</v>
      </c>
      <c r="IJ49" s="11">
        <f t="shared" si="14"/>
        <v>0</v>
      </c>
      <c r="IK49" s="11">
        <f t="shared" ref="IK49:KV49" si="15">IK48/25%</f>
        <v>0</v>
      </c>
      <c r="IL49" s="11">
        <f t="shared" si="15"/>
        <v>0</v>
      </c>
      <c r="IM49" s="11">
        <f t="shared" si="15"/>
        <v>0</v>
      </c>
      <c r="IN49" s="11">
        <f t="shared" si="15"/>
        <v>0</v>
      </c>
      <c r="IO49" s="11">
        <f t="shared" si="15"/>
        <v>0</v>
      </c>
      <c r="IP49" s="11">
        <f t="shared" si="15"/>
        <v>0</v>
      </c>
      <c r="IQ49" s="11">
        <f t="shared" si="15"/>
        <v>0</v>
      </c>
      <c r="IR49" s="11">
        <f t="shared" si="15"/>
        <v>0</v>
      </c>
      <c r="IS49" s="11">
        <f t="shared" si="15"/>
        <v>0</v>
      </c>
      <c r="IT49" s="11">
        <f t="shared" si="15"/>
        <v>0</v>
      </c>
      <c r="IU49" s="11">
        <f t="shared" si="15"/>
        <v>0</v>
      </c>
      <c r="IV49" s="11">
        <f t="shared" si="15"/>
        <v>0</v>
      </c>
      <c r="IW49" s="11">
        <f t="shared" si="15"/>
        <v>0</v>
      </c>
      <c r="IX49" s="11">
        <f t="shared" si="15"/>
        <v>0</v>
      </c>
      <c r="IY49" s="11">
        <f t="shared" si="15"/>
        <v>0</v>
      </c>
      <c r="IZ49" s="11">
        <f t="shared" si="15"/>
        <v>0</v>
      </c>
      <c r="JA49" s="11">
        <f t="shared" si="15"/>
        <v>0</v>
      </c>
      <c r="JB49" s="11">
        <f t="shared" si="15"/>
        <v>0</v>
      </c>
      <c r="JC49" s="11">
        <f t="shared" si="15"/>
        <v>0</v>
      </c>
      <c r="JD49" s="11">
        <f t="shared" si="15"/>
        <v>0</v>
      </c>
      <c r="JE49" s="11">
        <f t="shared" si="15"/>
        <v>0</v>
      </c>
      <c r="JF49" s="11">
        <f t="shared" si="15"/>
        <v>0</v>
      </c>
      <c r="JG49" s="11">
        <f t="shared" si="15"/>
        <v>0</v>
      </c>
      <c r="JH49" s="11">
        <f t="shared" si="15"/>
        <v>0</v>
      </c>
      <c r="JI49" s="11">
        <f t="shared" si="15"/>
        <v>0</v>
      </c>
      <c r="JJ49" s="11">
        <f t="shared" si="15"/>
        <v>0</v>
      </c>
      <c r="JK49" s="11">
        <f t="shared" si="15"/>
        <v>0</v>
      </c>
      <c r="JL49" s="11">
        <f t="shared" si="15"/>
        <v>0</v>
      </c>
      <c r="JM49" s="11">
        <f t="shared" si="15"/>
        <v>0</v>
      </c>
      <c r="JN49" s="11">
        <f t="shared" si="15"/>
        <v>0</v>
      </c>
      <c r="JO49" s="11">
        <f t="shared" si="15"/>
        <v>0</v>
      </c>
      <c r="JP49" s="11">
        <f t="shared" si="15"/>
        <v>0</v>
      </c>
      <c r="JQ49" s="11">
        <f t="shared" si="15"/>
        <v>0</v>
      </c>
      <c r="JR49" s="11">
        <f t="shared" si="15"/>
        <v>0</v>
      </c>
      <c r="JS49" s="11">
        <f t="shared" si="15"/>
        <v>0</v>
      </c>
      <c r="JT49" s="11">
        <f t="shared" si="15"/>
        <v>0</v>
      </c>
      <c r="JU49" s="11">
        <f t="shared" si="15"/>
        <v>0</v>
      </c>
      <c r="JV49" s="11">
        <f t="shared" si="15"/>
        <v>0</v>
      </c>
      <c r="JW49" s="11">
        <f t="shared" si="15"/>
        <v>0</v>
      </c>
      <c r="JX49" s="11">
        <f t="shared" si="15"/>
        <v>0</v>
      </c>
      <c r="JY49" s="11">
        <f t="shared" si="15"/>
        <v>0</v>
      </c>
      <c r="JZ49" s="11">
        <f t="shared" si="15"/>
        <v>0</v>
      </c>
      <c r="KA49" s="11">
        <f t="shared" si="15"/>
        <v>0</v>
      </c>
      <c r="KB49" s="11">
        <f t="shared" si="15"/>
        <v>0</v>
      </c>
      <c r="KC49" s="11">
        <f t="shared" si="15"/>
        <v>0</v>
      </c>
      <c r="KD49" s="11">
        <f t="shared" si="15"/>
        <v>0</v>
      </c>
      <c r="KE49" s="11">
        <f t="shared" si="15"/>
        <v>0</v>
      </c>
      <c r="KF49" s="11">
        <f t="shared" si="15"/>
        <v>0</v>
      </c>
      <c r="KG49" s="11">
        <f t="shared" si="15"/>
        <v>0</v>
      </c>
      <c r="KH49" s="11">
        <f t="shared" si="15"/>
        <v>0</v>
      </c>
      <c r="KI49" s="11">
        <f t="shared" si="15"/>
        <v>0</v>
      </c>
      <c r="KJ49" s="11">
        <f t="shared" si="15"/>
        <v>0</v>
      </c>
      <c r="KK49" s="11">
        <f t="shared" si="15"/>
        <v>0</v>
      </c>
      <c r="KL49" s="11">
        <f t="shared" si="15"/>
        <v>0</v>
      </c>
      <c r="KM49" s="11">
        <f t="shared" si="15"/>
        <v>0</v>
      </c>
      <c r="KN49" s="11">
        <f t="shared" si="15"/>
        <v>0</v>
      </c>
      <c r="KO49" s="11">
        <f t="shared" si="15"/>
        <v>0</v>
      </c>
      <c r="KP49" s="11">
        <f t="shared" si="15"/>
        <v>0</v>
      </c>
      <c r="KQ49" s="11">
        <f t="shared" si="15"/>
        <v>0</v>
      </c>
      <c r="KR49" s="11">
        <f t="shared" si="15"/>
        <v>0</v>
      </c>
      <c r="KS49" s="11">
        <f t="shared" si="15"/>
        <v>0</v>
      </c>
      <c r="KT49" s="11">
        <f t="shared" si="15"/>
        <v>0</v>
      </c>
      <c r="KU49" s="11">
        <f t="shared" si="15"/>
        <v>0</v>
      </c>
      <c r="KV49" s="11">
        <f t="shared" si="15"/>
        <v>0</v>
      </c>
      <c r="KW49" s="11">
        <f t="shared" ref="KW49:NH49" si="16">KW48/25%</f>
        <v>0</v>
      </c>
      <c r="KX49" s="11">
        <f t="shared" si="16"/>
        <v>0</v>
      </c>
      <c r="KY49" s="11">
        <f t="shared" si="16"/>
        <v>0</v>
      </c>
      <c r="KZ49" s="11">
        <f t="shared" si="16"/>
        <v>0</v>
      </c>
      <c r="LA49" s="11">
        <f t="shared" si="16"/>
        <v>0</v>
      </c>
      <c r="LB49" s="11">
        <f t="shared" si="16"/>
        <v>0</v>
      </c>
      <c r="LC49" s="11">
        <f t="shared" si="16"/>
        <v>0</v>
      </c>
      <c r="LD49" s="11">
        <f t="shared" si="16"/>
        <v>0</v>
      </c>
      <c r="LE49" s="11">
        <f t="shared" si="16"/>
        <v>0</v>
      </c>
      <c r="LF49" s="11">
        <f t="shared" si="16"/>
        <v>0</v>
      </c>
      <c r="LG49" s="11">
        <f t="shared" si="16"/>
        <v>0</v>
      </c>
      <c r="LH49" s="11">
        <f t="shared" si="16"/>
        <v>0</v>
      </c>
      <c r="LI49" s="11">
        <f t="shared" si="16"/>
        <v>0</v>
      </c>
      <c r="LJ49" s="11">
        <f t="shared" si="16"/>
        <v>0</v>
      </c>
      <c r="LK49" s="11">
        <f t="shared" si="16"/>
        <v>0</v>
      </c>
      <c r="LL49" s="11">
        <f t="shared" si="16"/>
        <v>0</v>
      </c>
      <c r="LM49" s="11">
        <f t="shared" si="16"/>
        <v>0</v>
      </c>
      <c r="LN49" s="11">
        <f t="shared" si="16"/>
        <v>0</v>
      </c>
      <c r="LO49" s="11">
        <f t="shared" si="16"/>
        <v>0</v>
      </c>
      <c r="LP49" s="11">
        <f t="shared" si="16"/>
        <v>0</v>
      </c>
      <c r="LQ49" s="11">
        <f t="shared" si="16"/>
        <v>0</v>
      </c>
      <c r="LR49" s="11">
        <f t="shared" si="16"/>
        <v>0</v>
      </c>
      <c r="LS49" s="11">
        <f t="shared" si="16"/>
        <v>0</v>
      </c>
      <c r="LT49" s="11">
        <f t="shared" si="16"/>
        <v>0</v>
      </c>
      <c r="LU49" s="11">
        <f t="shared" si="16"/>
        <v>0</v>
      </c>
      <c r="LV49" s="11">
        <f t="shared" si="16"/>
        <v>0</v>
      </c>
      <c r="LW49" s="11">
        <f t="shared" si="16"/>
        <v>0</v>
      </c>
      <c r="LX49" s="11">
        <f t="shared" si="16"/>
        <v>0</v>
      </c>
      <c r="LY49" s="11">
        <f t="shared" si="16"/>
        <v>0</v>
      </c>
      <c r="LZ49" s="11">
        <f t="shared" si="16"/>
        <v>0</v>
      </c>
      <c r="MA49" s="11">
        <f t="shared" si="16"/>
        <v>0</v>
      </c>
      <c r="MB49" s="11">
        <f t="shared" si="16"/>
        <v>0</v>
      </c>
      <c r="MC49" s="11">
        <f t="shared" si="16"/>
        <v>0</v>
      </c>
      <c r="MD49" s="11">
        <f t="shared" si="16"/>
        <v>0</v>
      </c>
      <c r="ME49" s="11">
        <f t="shared" si="16"/>
        <v>0</v>
      </c>
      <c r="MF49" s="11">
        <f t="shared" si="16"/>
        <v>0</v>
      </c>
      <c r="MG49" s="11">
        <f t="shared" si="16"/>
        <v>0</v>
      </c>
      <c r="MH49" s="11">
        <f t="shared" si="16"/>
        <v>0</v>
      </c>
      <c r="MI49" s="11">
        <f t="shared" si="16"/>
        <v>0</v>
      </c>
      <c r="MJ49" s="11">
        <f t="shared" si="16"/>
        <v>0</v>
      </c>
      <c r="MK49" s="11">
        <f t="shared" si="16"/>
        <v>0</v>
      </c>
      <c r="ML49" s="11">
        <f t="shared" si="16"/>
        <v>0</v>
      </c>
      <c r="MM49" s="11">
        <f t="shared" si="16"/>
        <v>0</v>
      </c>
      <c r="MN49" s="11">
        <f t="shared" si="16"/>
        <v>0</v>
      </c>
      <c r="MO49" s="11">
        <f t="shared" si="16"/>
        <v>0</v>
      </c>
      <c r="MP49" s="11">
        <f t="shared" si="16"/>
        <v>0</v>
      </c>
      <c r="MQ49" s="11">
        <f t="shared" si="16"/>
        <v>0</v>
      </c>
      <c r="MR49" s="11">
        <f t="shared" si="16"/>
        <v>0</v>
      </c>
      <c r="MS49" s="11">
        <f t="shared" si="16"/>
        <v>0</v>
      </c>
      <c r="MT49" s="11">
        <f t="shared" si="16"/>
        <v>0</v>
      </c>
      <c r="MU49" s="11">
        <f t="shared" si="16"/>
        <v>0</v>
      </c>
      <c r="MV49" s="11">
        <f t="shared" si="16"/>
        <v>0</v>
      </c>
      <c r="MW49" s="11">
        <f t="shared" si="16"/>
        <v>0</v>
      </c>
      <c r="MX49" s="11">
        <f t="shared" si="16"/>
        <v>0</v>
      </c>
      <c r="MY49" s="11">
        <f t="shared" si="16"/>
        <v>0</v>
      </c>
      <c r="MZ49" s="11">
        <f t="shared" si="16"/>
        <v>0</v>
      </c>
      <c r="NA49" s="11">
        <f t="shared" si="16"/>
        <v>0</v>
      </c>
      <c r="NB49" s="11">
        <f t="shared" si="16"/>
        <v>0</v>
      </c>
      <c r="NC49" s="11">
        <f t="shared" si="16"/>
        <v>0</v>
      </c>
      <c r="ND49" s="11">
        <f t="shared" si="16"/>
        <v>0</v>
      </c>
      <c r="NE49" s="11">
        <f t="shared" si="16"/>
        <v>0</v>
      </c>
      <c r="NF49" s="11">
        <f t="shared" si="16"/>
        <v>0</v>
      </c>
      <c r="NG49" s="11">
        <f t="shared" si="16"/>
        <v>0</v>
      </c>
      <c r="NH49" s="11">
        <f t="shared" si="16"/>
        <v>0</v>
      </c>
      <c r="NI49" s="11">
        <f t="shared" ref="NI49:PT49" si="17">NI48/25%</f>
        <v>0</v>
      </c>
      <c r="NJ49" s="11">
        <f t="shared" si="17"/>
        <v>0</v>
      </c>
      <c r="NK49" s="11">
        <f t="shared" si="17"/>
        <v>0</v>
      </c>
      <c r="NL49" s="11">
        <f t="shared" si="17"/>
        <v>0</v>
      </c>
      <c r="NM49" s="11">
        <f t="shared" si="17"/>
        <v>0</v>
      </c>
      <c r="NN49" s="11">
        <f t="shared" si="17"/>
        <v>0</v>
      </c>
      <c r="NO49" s="11">
        <f t="shared" si="17"/>
        <v>0</v>
      </c>
      <c r="NP49" s="11">
        <f t="shared" si="17"/>
        <v>0</v>
      </c>
      <c r="NQ49" s="11">
        <f t="shared" si="17"/>
        <v>0</v>
      </c>
      <c r="NR49" s="11">
        <f t="shared" si="17"/>
        <v>0</v>
      </c>
      <c r="NS49" s="11">
        <f t="shared" si="17"/>
        <v>0</v>
      </c>
      <c r="NT49" s="11">
        <f t="shared" si="17"/>
        <v>0</v>
      </c>
      <c r="NU49" s="11">
        <f t="shared" si="17"/>
        <v>0</v>
      </c>
      <c r="NV49" s="11">
        <f t="shared" si="17"/>
        <v>0</v>
      </c>
      <c r="NW49" s="11">
        <f t="shared" si="17"/>
        <v>0</v>
      </c>
      <c r="NX49" s="11">
        <f t="shared" si="17"/>
        <v>0</v>
      </c>
      <c r="NY49" s="11">
        <f t="shared" si="17"/>
        <v>0</v>
      </c>
      <c r="NZ49" s="11">
        <f t="shared" si="17"/>
        <v>0</v>
      </c>
      <c r="OA49" s="11">
        <f t="shared" si="17"/>
        <v>0</v>
      </c>
      <c r="OB49" s="11">
        <f t="shared" si="17"/>
        <v>0</v>
      </c>
      <c r="OC49" s="11">
        <f t="shared" si="17"/>
        <v>0</v>
      </c>
      <c r="OD49" s="11">
        <f t="shared" si="17"/>
        <v>0</v>
      </c>
      <c r="OE49" s="11">
        <f t="shared" si="17"/>
        <v>0</v>
      </c>
      <c r="OF49" s="11">
        <f t="shared" si="17"/>
        <v>0</v>
      </c>
      <c r="OG49" s="11">
        <f t="shared" si="17"/>
        <v>0</v>
      </c>
      <c r="OH49" s="11">
        <f t="shared" si="17"/>
        <v>0</v>
      </c>
      <c r="OI49" s="11">
        <f t="shared" si="17"/>
        <v>0</v>
      </c>
      <c r="OJ49" s="11">
        <f t="shared" si="17"/>
        <v>0</v>
      </c>
      <c r="OK49" s="11">
        <f t="shared" si="17"/>
        <v>0</v>
      </c>
      <c r="OL49" s="11">
        <f t="shared" si="17"/>
        <v>0</v>
      </c>
      <c r="OM49" s="11">
        <f t="shared" si="17"/>
        <v>0</v>
      </c>
      <c r="ON49" s="11">
        <f t="shared" si="17"/>
        <v>0</v>
      </c>
      <c r="OO49" s="11">
        <f t="shared" si="17"/>
        <v>0</v>
      </c>
      <c r="OP49" s="11">
        <f t="shared" si="17"/>
        <v>0</v>
      </c>
      <c r="OQ49" s="11">
        <f t="shared" si="17"/>
        <v>0</v>
      </c>
      <c r="OR49" s="11">
        <f t="shared" si="17"/>
        <v>0</v>
      </c>
      <c r="OS49" s="11">
        <f t="shared" si="17"/>
        <v>0</v>
      </c>
      <c r="OT49" s="11">
        <f t="shared" si="17"/>
        <v>0</v>
      </c>
      <c r="OU49" s="11">
        <f t="shared" si="17"/>
        <v>0</v>
      </c>
      <c r="OV49" s="11">
        <f t="shared" si="17"/>
        <v>0</v>
      </c>
      <c r="OW49" s="11">
        <f t="shared" si="17"/>
        <v>0</v>
      </c>
      <c r="OX49" s="11">
        <f t="shared" si="17"/>
        <v>0</v>
      </c>
      <c r="OY49" s="11">
        <f t="shared" si="17"/>
        <v>0</v>
      </c>
      <c r="OZ49" s="11">
        <f t="shared" si="17"/>
        <v>0</v>
      </c>
      <c r="PA49" s="11">
        <f t="shared" si="17"/>
        <v>0</v>
      </c>
      <c r="PB49" s="11">
        <f t="shared" si="17"/>
        <v>0</v>
      </c>
      <c r="PC49" s="11">
        <f t="shared" si="17"/>
        <v>0</v>
      </c>
      <c r="PD49" s="11">
        <f t="shared" si="17"/>
        <v>0</v>
      </c>
      <c r="PE49" s="11">
        <f t="shared" si="17"/>
        <v>0</v>
      </c>
      <c r="PF49" s="11">
        <f t="shared" si="17"/>
        <v>0</v>
      </c>
      <c r="PG49" s="11">
        <f t="shared" si="17"/>
        <v>0</v>
      </c>
      <c r="PH49" s="11">
        <f t="shared" si="17"/>
        <v>0</v>
      </c>
      <c r="PI49" s="11">
        <f t="shared" si="17"/>
        <v>0</v>
      </c>
      <c r="PJ49" s="11">
        <f t="shared" si="17"/>
        <v>0</v>
      </c>
      <c r="PK49" s="11">
        <f t="shared" si="17"/>
        <v>0</v>
      </c>
      <c r="PL49" s="11">
        <f t="shared" si="17"/>
        <v>0</v>
      </c>
      <c r="PM49" s="11">
        <f t="shared" si="17"/>
        <v>0</v>
      </c>
      <c r="PN49" s="11">
        <f t="shared" si="17"/>
        <v>0</v>
      </c>
      <c r="PO49" s="11">
        <f t="shared" si="17"/>
        <v>0</v>
      </c>
      <c r="PP49" s="11">
        <f t="shared" si="17"/>
        <v>0</v>
      </c>
      <c r="PQ49" s="11">
        <f t="shared" si="17"/>
        <v>0</v>
      </c>
      <c r="PR49" s="11">
        <f t="shared" si="17"/>
        <v>0</v>
      </c>
      <c r="PS49" s="11">
        <f t="shared" si="17"/>
        <v>0</v>
      </c>
      <c r="PT49" s="11">
        <f t="shared" si="17"/>
        <v>0</v>
      </c>
      <c r="PU49" s="11">
        <f t="shared" ref="PU49:SF49" si="18">PU48/25%</f>
        <v>0</v>
      </c>
      <c r="PV49" s="11">
        <f t="shared" si="18"/>
        <v>0</v>
      </c>
      <c r="PW49" s="11">
        <f t="shared" si="18"/>
        <v>0</v>
      </c>
      <c r="PX49" s="11">
        <f t="shared" si="18"/>
        <v>0</v>
      </c>
      <c r="PY49" s="11">
        <f t="shared" si="18"/>
        <v>0</v>
      </c>
      <c r="PZ49" s="11">
        <f t="shared" si="18"/>
        <v>0</v>
      </c>
      <c r="QA49" s="11">
        <f t="shared" si="18"/>
        <v>0</v>
      </c>
      <c r="QB49" s="11">
        <f t="shared" si="18"/>
        <v>0</v>
      </c>
      <c r="QC49" s="11">
        <f t="shared" si="18"/>
        <v>0</v>
      </c>
      <c r="QD49" s="11">
        <f t="shared" si="18"/>
        <v>0</v>
      </c>
      <c r="QE49" s="11">
        <f t="shared" si="18"/>
        <v>0</v>
      </c>
      <c r="QF49" s="11">
        <f t="shared" si="18"/>
        <v>0</v>
      </c>
      <c r="QG49" s="11">
        <f t="shared" si="18"/>
        <v>0</v>
      </c>
      <c r="QH49" s="11">
        <f t="shared" si="18"/>
        <v>0</v>
      </c>
      <c r="QI49" s="11">
        <f t="shared" si="18"/>
        <v>0</v>
      </c>
      <c r="QJ49" s="11">
        <f t="shared" si="18"/>
        <v>0</v>
      </c>
      <c r="QK49" s="11">
        <f t="shared" si="18"/>
        <v>0</v>
      </c>
      <c r="QL49" s="11">
        <f t="shared" si="18"/>
        <v>0</v>
      </c>
      <c r="QM49" s="11">
        <f t="shared" si="18"/>
        <v>0</v>
      </c>
      <c r="QN49" s="11">
        <f t="shared" si="18"/>
        <v>0</v>
      </c>
      <c r="QO49" s="11">
        <f t="shared" si="18"/>
        <v>0</v>
      </c>
      <c r="QP49" s="11">
        <f t="shared" si="18"/>
        <v>0</v>
      </c>
      <c r="QQ49" s="11">
        <f t="shared" si="18"/>
        <v>0</v>
      </c>
      <c r="QR49" s="11">
        <f t="shared" si="18"/>
        <v>0</v>
      </c>
      <c r="QS49" s="11">
        <f t="shared" si="18"/>
        <v>0</v>
      </c>
      <c r="QT49" s="11">
        <f t="shared" si="18"/>
        <v>0</v>
      </c>
      <c r="QU49" s="11">
        <f t="shared" si="18"/>
        <v>0</v>
      </c>
      <c r="QV49" s="11">
        <f t="shared" si="18"/>
        <v>0</v>
      </c>
      <c r="QW49" s="11">
        <f t="shared" si="18"/>
        <v>0</v>
      </c>
      <c r="QX49" s="11">
        <f t="shared" si="18"/>
        <v>0</v>
      </c>
      <c r="QY49" s="11">
        <f t="shared" si="18"/>
        <v>0</v>
      </c>
      <c r="QZ49" s="11">
        <f t="shared" si="18"/>
        <v>0</v>
      </c>
      <c r="RA49" s="11">
        <f t="shared" si="18"/>
        <v>0</v>
      </c>
      <c r="RB49" s="11">
        <f t="shared" si="18"/>
        <v>0</v>
      </c>
      <c r="RC49" s="11">
        <f t="shared" si="18"/>
        <v>0</v>
      </c>
      <c r="RD49" s="11">
        <f t="shared" si="18"/>
        <v>0</v>
      </c>
      <c r="RE49" s="11">
        <f t="shared" si="18"/>
        <v>0</v>
      </c>
      <c r="RF49" s="11">
        <f t="shared" si="18"/>
        <v>0</v>
      </c>
      <c r="RG49" s="11">
        <f t="shared" si="18"/>
        <v>0</v>
      </c>
      <c r="RH49" s="11">
        <f t="shared" si="18"/>
        <v>0</v>
      </c>
      <c r="RI49" s="11">
        <f t="shared" si="18"/>
        <v>0</v>
      </c>
      <c r="RJ49" s="11">
        <f t="shared" si="18"/>
        <v>0</v>
      </c>
      <c r="RK49" s="11">
        <f t="shared" si="18"/>
        <v>0</v>
      </c>
      <c r="RL49" s="11">
        <f t="shared" si="18"/>
        <v>0</v>
      </c>
      <c r="RM49" s="11">
        <f t="shared" si="18"/>
        <v>0</v>
      </c>
      <c r="RN49" s="11">
        <f t="shared" si="18"/>
        <v>0</v>
      </c>
      <c r="RO49" s="11">
        <f t="shared" si="18"/>
        <v>0</v>
      </c>
      <c r="RP49" s="11">
        <f t="shared" si="18"/>
        <v>0</v>
      </c>
      <c r="RQ49" s="11">
        <f t="shared" si="18"/>
        <v>0</v>
      </c>
      <c r="RR49" s="11">
        <f t="shared" si="18"/>
        <v>0</v>
      </c>
      <c r="RS49" s="11">
        <f t="shared" si="18"/>
        <v>0</v>
      </c>
      <c r="RT49" s="11">
        <f t="shared" si="18"/>
        <v>0</v>
      </c>
      <c r="RU49" s="11">
        <f t="shared" si="18"/>
        <v>0</v>
      </c>
      <c r="RV49" s="11">
        <f t="shared" si="18"/>
        <v>0</v>
      </c>
      <c r="RW49" s="11">
        <f t="shared" si="18"/>
        <v>0</v>
      </c>
      <c r="RX49" s="11">
        <f t="shared" si="18"/>
        <v>0</v>
      </c>
      <c r="RY49" s="11">
        <f t="shared" si="18"/>
        <v>0</v>
      </c>
      <c r="RZ49" s="11">
        <f t="shared" si="18"/>
        <v>0</v>
      </c>
      <c r="SA49" s="11">
        <f t="shared" si="18"/>
        <v>0</v>
      </c>
      <c r="SB49" s="11">
        <f t="shared" si="18"/>
        <v>0</v>
      </c>
      <c r="SC49" s="11">
        <f t="shared" si="18"/>
        <v>0</v>
      </c>
      <c r="SD49" s="11">
        <f t="shared" si="18"/>
        <v>0</v>
      </c>
      <c r="SE49" s="11">
        <f t="shared" si="18"/>
        <v>0</v>
      </c>
      <c r="SF49" s="11">
        <f t="shared" si="18"/>
        <v>0</v>
      </c>
      <c r="SG49" s="11">
        <f t="shared" ref="SG49:UR49" si="19">SG48/25%</f>
        <v>0</v>
      </c>
      <c r="SH49" s="11">
        <f t="shared" si="19"/>
        <v>0</v>
      </c>
      <c r="SI49" s="11">
        <f t="shared" si="19"/>
        <v>0</v>
      </c>
      <c r="SJ49" s="11">
        <f t="shared" si="19"/>
        <v>0</v>
      </c>
      <c r="SK49" s="11">
        <f t="shared" si="19"/>
        <v>0</v>
      </c>
      <c r="SL49" s="11">
        <f t="shared" si="19"/>
        <v>0</v>
      </c>
      <c r="SM49" s="11">
        <f t="shared" si="19"/>
        <v>0</v>
      </c>
      <c r="SN49" s="11">
        <f t="shared" si="19"/>
        <v>0</v>
      </c>
      <c r="SO49" s="11">
        <f t="shared" si="19"/>
        <v>0</v>
      </c>
      <c r="SP49" s="11">
        <f t="shared" si="19"/>
        <v>0</v>
      </c>
      <c r="SQ49" s="11">
        <f t="shared" si="19"/>
        <v>0</v>
      </c>
      <c r="SR49" s="11">
        <f t="shared" si="19"/>
        <v>0</v>
      </c>
      <c r="SS49" s="11">
        <f t="shared" si="19"/>
        <v>0</v>
      </c>
      <c r="ST49" s="11">
        <f t="shared" si="19"/>
        <v>0</v>
      </c>
      <c r="SU49" s="11">
        <f t="shared" si="19"/>
        <v>0</v>
      </c>
      <c r="SV49" s="11">
        <f t="shared" si="19"/>
        <v>0</v>
      </c>
      <c r="SW49" s="11">
        <f t="shared" si="19"/>
        <v>0</v>
      </c>
      <c r="SX49" s="11">
        <f t="shared" si="19"/>
        <v>0</v>
      </c>
      <c r="SY49" s="11">
        <f t="shared" si="19"/>
        <v>0</v>
      </c>
      <c r="SZ49" s="11">
        <f t="shared" si="19"/>
        <v>0</v>
      </c>
      <c r="TA49" s="11">
        <f t="shared" si="19"/>
        <v>0</v>
      </c>
      <c r="TB49" s="11">
        <f t="shared" si="19"/>
        <v>0</v>
      </c>
      <c r="TC49" s="11">
        <f t="shared" si="19"/>
        <v>0</v>
      </c>
      <c r="TD49" s="11">
        <f t="shared" si="19"/>
        <v>0</v>
      </c>
      <c r="TE49" s="11">
        <f t="shared" si="19"/>
        <v>0</v>
      </c>
      <c r="TF49" s="11">
        <f t="shared" si="19"/>
        <v>0</v>
      </c>
      <c r="TG49" s="11">
        <f t="shared" si="19"/>
        <v>0</v>
      </c>
      <c r="TH49" s="11">
        <f t="shared" si="19"/>
        <v>0</v>
      </c>
      <c r="TI49" s="11">
        <f t="shared" si="19"/>
        <v>0</v>
      </c>
      <c r="TJ49" s="11">
        <f t="shared" si="19"/>
        <v>0</v>
      </c>
      <c r="TK49" s="11">
        <f t="shared" si="19"/>
        <v>0</v>
      </c>
      <c r="TL49" s="11">
        <f t="shared" si="19"/>
        <v>0</v>
      </c>
      <c r="TM49" s="11">
        <f t="shared" si="19"/>
        <v>0</v>
      </c>
      <c r="TN49" s="11">
        <f t="shared" si="19"/>
        <v>0</v>
      </c>
      <c r="TO49" s="11">
        <f t="shared" si="19"/>
        <v>0</v>
      </c>
      <c r="TP49" s="11">
        <f t="shared" si="19"/>
        <v>0</v>
      </c>
      <c r="TQ49" s="11">
        <f t="shared" si="19"/>
        <v>0</v>
      </c>
      <c r="TR49" s="11">
        <f t="shared" si="19"/>
        <v>0</v>
      </c>
      <c r="TS49" s="11">
        <f t="shared" si="19"/>
        <v>0</v>
      </c>
      <c r="TT49" s="11">
        <f t="shared" si="19"/>
        <v>0</v>
      </c>
      <c r="TU49" s="11">
        <f t="shared" si="19"/>
        <v>0</v>
      </c>
      <c r="TV49" s="11">
        <f t="shared" si="19"/>
        <v>0</v>
      </c>
      <c r="TW49" s="11">
        <f t="shared" si="19"/>
        <v>0</v>
      </c>
      <c r="TX49" s="11">
        <f t="shared" si="19"/>
        <v>0</v>
      </c>
      <c r="TY49" s="11">
        <f t="shared" si="19"/>
        <v>0</v>
      </c>
      <c r="TZ49" s="11">
        <f t="shared" si="19"/>
        <v>0</v>
      </c>
      <c r="UA49" s="11">
        <f t="shared" si="19"/>
        <v>0</v>
      </c>
      <c r="UB49" s="11">
        <f t="shared" si="19"/>
        <v>0</v>
      </c>
      <c r="UC49" s="11">
        <f t="shared" si="19"/>
        <v>0</v>
      </c>
      <c r="UD49" s="11">
        <f t="shared" si="19"/>
        <v>0</v>
      </c>
      <c r="UE49" s="11">
        <f t="shared" si="19"/>
        <v>0</v>
      </c>
      <c r="UF49" s="11">
        <f t="shared" si="19"/>
        <v>0</v>
      </c>
      <c r="UG49" s="11">
        <f t="shared" si="19"/>
        <v>0</v>
      </c>
      <c r="UH49" s="11">
        <f t="shared" si="19"/>
        <v>0</v>
      </c>
      <c r="UI49" s="11">
        <f t="shared" si="19"/>
        <v>0</v>
      </c>
      <c r="UJ49" s="11">
        <f t="shared" si="19"/>
        <v>0</v>
      </c>
      <c r="UK49" s="11">
        <f t="shared" si="19"/>
        <v>0</v>
      </c>
      <c r="UL49" s="11">
        <f t="shared" si="19"/>
        <v>0</v>
      </c>
      <c r="UM49" s="11">
        <f t="shared" si="19"/>
        <v>0</v>
      </c>
      <c r="UN49" s="11">
        <f t="shared" si="19"/>
        <v>0</v>
      </c>
      <c r="UO49" s="11">
        <f t="shared" si="19"/>
        <v>0</v>
      </c>
      <c r="UP49" s="11">
        <f t="shared" si="19"/>
        <v>0</v>
      </c>
      <c r="UQ49" s="11">
        <f t="shared" si="19"/>
        <v>0</v>
      </c>
      <c r="UR49" s="11">
        <f t="shared" si="19"/>
        <v>0</v>
      </c>
      <c r="US49" s="11">
        <f t="shared" ref="US49:XD49" si="20">US48/25%</f>
        <v>0</v>
      </c>
      <c r="UT49" s="11">
        <f t="shared" si="20"/>
        <v>0</v>
      </c>
      <c r="UU49" s="11">
        <f t="shared" si="20"/>
        <v>0</v>
      </c>
      <c r="UV49" s="11">
        <f t="shared" si="20"/>
        <v>0</v>
      </c>
      <c r="UW49" s="11">
        <f t="shared" si="20"/>
        <v>0</v>
      </c>
      <c r="UX49" s="11">
        <f t="shared" si="20"/>
        <v>0</v>
      </c>
      <c r="UY49" s="11">
        <f t="shared" si="20"/>
        <v>0</v>
      </c>
      <c r="UZ49" s="11">
        <f t="shared" si="20"/>
        <v>0</v>
      </c>
      <c r="VA49" s="11">
        <f t="shared" si="20"/>
        <v>0</v>
      </c>
      <c r="VB49" s="11">
        <f t="shared" si="20"/>
        <v>0</v>
      </c>
      <c r="VC49" s="11">
        <f t="shared" si="20"/>
        <v>0</v>
      </c>
      <c r="VD49" s="11">
        <f t="shared" si="20"/>
        <v>0</v>
      </c>
      <c r="VE49" s="11">
        <f t="shared" si="20"/>
        <v>0</v>
      </c>
      <c r="VF49" s="11">
        <f t="shared" si="20"/>
        <v>0</v>
      </c>
      <c r="VG49" s="11">
        <f t="shared" si="20"/>
        <v>0</v>
      </c>
      <c r="VH49" s="11">
        <f t="shared" si="20"/>
        <v>0</v>
      </c>
      <c r="VI49" s="11">
        <f t="shared" si="20"/>
        <v>0</v>
      </c>
      <c r="VJ49" s="11">
        <f t="shared" si="20"/>
        <v>0</v>
      </c>
      <c r="VK49" s="11">
        <f t="shared" si="20"/>
        <v>0</v>
      </c>
      <c r="VL49" s="11">
        <f t="shared" si="20"/>
        <v>0</v>
      </c>
      <c r="VM49" s="11">
        <f t="shared" si="20"/>
        <v>0</v>
      </c>
      <c r="VN49" s="11">
        <f t="shared" si="20"/>
        <v>0</v>
      </c>
      <c r="VO49" s="11">
        <f t="shared" si="20"/>
        <v>0</v>
      </c>
      <c r="VP49" s="11">
        <f t="shared" si="20"/>
        <v>0</v>
      </c>
      <c r="VQ49" s="11">
        <f t="shared" si="20"/>
        <v>0</v>
      </c>
      <c r="VR49" s="11">
        <f t="shared" si="20"/>
        <v>0</v>
      </c>
      <c r="VS49" s="11">
        <f t="shared" si="20"/>
        <v>0</v>
      </c>
      <c r="VT49" s="11">
        <f t="shared" si="20"/>
        <v>0</v>
      </c>
      <c r="VU49" s="11">
        <f t="shared" si="20"/>
        <v>0</v>
      </c>
      <c r="VV49" s="11">
        <f t="shared" si="20"/>
        <v>0</v>
      </c>
      <c r="VW49" s="11">
        <f t="shared" si="20"/>
        <v>0</v>
      </c>
      <c r="VX49" s="11">
        <f t="shared" si="20"/>
        <v>0</v>
      </c>
      <c r="VY49" s="11">
        <f t="shared" si="20"/>
        <v>0</v>
      </c>
      <c r="VZ49" s="11">
        <f t="shared" si="20"/>
        <v>0</v>
      </c>
      <c r="WA49" s="11">
        <f t="shared" si="20"/>
        <v>0</v>
      </c>
      <c r="WB49" s="11">
        <f t="shared" si="20"/>
        <v>0</v>
      </c>
      <c r="WC49" s="11">
        <f t="shared" si="20"/>
        <v>0</v>
      </c>
      <c r="WD49" s="11">
        <f t="shared" si="20"/>
        <v>0</v>
      </c>
      <c r="WE49" s="11">
        <f t="shared" si="20"/>
        <v>0</v>
      </c>
      <c r="WF49" s="11">
        <f t="shared" si="20"/>
        <v>0</v>
      </c>
      <c r="WG49" s="11">
        <f t="shared" si="20"/>
        <v>0</v>
      </c>
      <c r="WH49" s="11">
        <f t="shared" si="20"/>
        <v>0</v>
      </c>
      <c r="WI49" s="11">
        <f t="shared" si="20"/>
        <v>0</v>
      </c>
      <c r="WJ49" s="11">
        <f t="shared" si="20"/>
        <v>0</v>
      </c>
      <c r="WK49" s="11">
        <f t="shared" si="20"/>
        <v>0</v>
      </c>
      <c r="WL49" s="11">
        <f t="shared" si="20"/>
        <v>0</v>
      </c>
      <c r="WM49" s="11">
        <f t="shared" si="20"/>
        <v>0</v>
      </c>
      <c r="WN49" s="11">
        <f t="shared" si="20"/>
        <v>0</v>
      </c>
      <c r="WO49" s="11">
        <f t="shared" si="20"/>
        <v>0</v>
      </c>
      <c r="WP49" s="11">
        <f t="shared" si="20"/>
        <v>0</v>
      </c>
      <c r="WQ49" s="11">
        <f t="shared" si="20"/>
        <v>0</v>
      </c>
      <c r="WR49" s="11">
        <f t="shared" si="20"/>
        <v>0</v>
      </c>
      <c r="WS49" s="11">
        <f t="shared" si="20"/>
        <v>0</v>
      </c>
      <c r="WT49" s="11">
        <f t="shared" si="20"/>
        <v>0</v>
      </c>
      <c r="WU49" s="11">
        <f t="shared" si="20"/>
        <v>0</v>
      </c>
      <c r="WV49" s="11">
        <f t="shared" si="20"/>
        <v>0</v>
      </c>
      <c r="WW49" s="11">
        <f t="shared" si="20"/>
        <v>0</v>
      </c>
      <c r="WX49" s="11">
        <f t="shared" si="20"/>
        <v>0</v>
      </c>
      <c r="WY49" s="11">
        <f t="shared" si="20"/>
        <v>0</v>
      </c>
      <c r="WZ49" s="11">
        <f t="shared" si="20"/>
        <v>0</v>
      </c>
      <c r="XA49" s="11">
        <f t="shared" si="20"/>
        <v>0</v>
      </c>
      <c r="XB49" s="11">
        <f t="shared" si="20"/>
        <v>0</v>
      </c>
      <c r="XC49" s="11">
        <f t="shared" si="20"/>
        <v>0</v>
      </c>
      <c r="XD49" s="11">
        <f t="shared" si="20"/>
        <v>0</v>
      </c>
      <c r="XE49" s="11">
        <f t="shared" ref="XE49:ZP49" si="21">XE48/25%</f>
        <v>0</v>
      </c>
      <c r="XF49" s="11">
        <f t="shared" si="21"/>
        <v>0</v>
      </c>
      <c r="XG49" s="11">
        <f t="shared" si="21"/>
        <v>0</v>
      </c>
      <c r="XH49" s="11">
        <f t="shared" si="21"/>
        <v>0</v>
      </c>
      <c r="XI49" s="11">
        <f t="shared" si="21"/>
        <v>0</v>
      </c>
      <c r="XJ49" s="11">
        <f t="shared" si="21"/>
        <v>0</v>
      </c>
      <c r="XK49" s="11">
        <f t="shared" si="21"/>
        <v>0</v>
      </c>
      <c r="XL49" s="11">
        <f t="shared" si="21"/>
        <v>0</v>
      </c>
      <c r="XM49" s="11">
        <f t="shared" si="21"/>
        <v>0</v>
      </c>
      <c r="XN49" s="11">
        <f t="shared" si="21"/>
        <v>0</v>
      </c>
      <c r="XO49" s="11">
        <f t="shared" si="21"/>
        <v>0</v>
      </c>
      <c r="XP49" s="11">
        <f t="shared" si="21"/>
        <v>0</v>
      </c>
      <c r="XQ49" s="11">
        <f t="shared" si="21"/>
        <v>0</v>
      </c>
      <c r="XR49" s="11">
        <f t="shared" si="21"/>
        <v>0</v>
      </c>
      <c r="XS49" s="11">
        <f t="shared" si="21"/>
        <v>0</v>
      </c>
      <c r="XT49" s="11">
        <f t="shared" si="21"/>
        <v>0</v>
      </c>
      <c r="XU49" s="11">
        <f t="shared" si="21"/>
        <v>0</v>
      </c>
      <c r="XV49" s="11">
        <f t="shared" si="21"/>
        <v>0</v>
      </c>
      <c r="XW49" s="11">
        <f t="shared" si="21"/>
        <v>0</v>
      </c>
      <c r="XX49" s="11">
        <f t="shared" si="21"/>
        <v>0</v>
      </c>
      <c r="XY49" s="11">
        <f t="shared" si="21"/>
        <v>0</v>
      </c>
      <c r="XZ49" s="11">
        <f t="shared" si="21"/>
        <v>0</v>
      </c>
      <c r="YA49" s="11">
        <f t="shared" si="21"/>
        <v>0</v>
      </c>
      <c r="YB49" s="11">
        <f t="shared" si="21"/>
        <v>0</v>
      </c>
      <c r="YC49" s="11">
        <f t="shared" si="21"/>
        <v>0</v>
      </c>
      <c r="YD49" s="11">
        <f t="shared" si="21"/>
        <v>0</v>
      </c>
      <c r="YE49" s="11">
        <f t="shared" si="21"/>
        <v>0</v>
      </c>
      <c r="YF49" s="11">
        <f t="shared" si="21"/>
        <v>0</v>
      </c>
      <c r="YG49" s="11">
        <f t="shared" si="21"/>
        <v>0</v>
      </c>
      <c r="YH49" s="11">
        <f t="shared" si="21"/>
        <v>0</v>
      </c>
      <c r="YI49" s="11">
        <f t="shared" si="21"/>
        <v>0</v>
      </c>
      <c r="YJ49" s="11">
        <f t="shared" si="21"/>
        <v>0</v>
      </c>
      <c r="YK49" s="11">
        <f t="shared" si="21"/>
        <v>0</v>
      </c>
      <c r="YL49" s="11">
        <f t="shared" si="21"/>
        <v>0</v>
      </c>
      <c r="YM49" s="11">
        <f t="shared" si="21"/>
        <v>0</v>
      </c>
      <c r="YN49" s="11">
        <f t="shared" si="21"/>
        <v>0</v>
      </c>
      <c r="YO49" s="11">
        <f t="shared" si="21"/>
        <v>0</v>
      </c>
      <c r="YP49" s="11">
        <f t="shared" si="21"/>
        <v>0</v>
      </c>
      <c r="YQ49" s="11">
        <f t="shared" si="21"/>
        <v>0</v>
      </c>
      <c r="YR49" s="11">
        <f t="shared" si="21"/>
        <v>0</v>
      </c>
      <c r="YS49" s="11">
        <f t="shared" si="21"/>
        <v>0</v>
      </c>
      <c r="YT49" s="11">
        <f t="shared" si="21"/>
        <v>0</v>
      </c>
      <c r="YU49" s="11">
        <f t="shared" si="21"/>
        <v>0</v>
      </c>
      <c r="YV49" s="11">
        <f t="shared" si="21"/>
        <v>0</v>
      </c>
      <c r="YW49" s="11">
        <f t="shared" si="21"/>
        <v>0</v>
      </c>
      <c r="YX49" s="11">
        <f t="shared" si="21"/>
        <v>0</v>
      </c>
      <c r="YY49" s="11">
        <f t="shared" si="21"/>
        <v>0</v>
      </c>
      <c r="YZ49" s="11">
        <f t="shared" si="21"/>
        <v>0</v>
      </c>
      <c r="ZA49" s="11">
        <f t="shared" si="21"/>
        <v>0</v>
      </c>
      <c r="ZB49" s="11">
        <f t="shared" si="21"/>
        <v>0</v>
      </c>
      <c r="ZC49" s="11">
        <f t="shared" si="21"/>
        <v>0</v>
      </c>
      <c r="ZD49" s="11">
        <f t="shared" si="21"/>
        <v>0</v>
      </c>
      <c r="ZE49" s="11">
        <f t="shared" si="21"/>
        <v>0</v>
      </c>
      <c r="ZF49" s="11">
        <f t="shared" si="21"/>
        <v>0</v>
      </c>
      <c r="ZG49" s="11">
        <f t="shared" si="21"/>
        <v>0</v>
      </c>
      <c r="ZH49" s="11">
        <f t="shared" si="21"/>
        <v>0</v>
      </c>
      <c r="ZI49" s="11">
        <f t="shared" si="21"/>
        <v>0</v>
      </c>
      <c r="ZJ49" s="11">
        <f t="shared" si="21"/>
        <v>0</v>
      </c>
      <c r="ZK49" s="11">
        <f t="shared" si="21"/>
        <v>0</v>
      </c>
      <c r="ZL49" s="11">
        <f t="shared" si="21"/>
        <v>0</v>
      </c>
      <c r="ZM49" s="11">
        <f t="shared" si="21"/>
        <v>0</v>
      </c>
      <c r="ZN49" s="11">
        <f t="shared" si="21"/>
        <v>0</v>
      </c>
      <c r="ZO49" s="11">
        <f t="shared" si="21"/>
        <v>0</v>
      </c>
      <c r="ZP49" s="11">
        <f t="shared" si="21"/>
        <v>0</v>
      </c>
    </row>
    <row r="51" spans="1:692">
      <c r="B51" t="s">
        <v>3164</v>
      </c>
    </row>
    <row r="52" spans="1:692">
      <c r="B52" t="s">
        <v>3165</v>
      </c>
      <c r="C52" t="s">
        <v>3159</v>
      </c>
      <c r="D52">
        <f>(C49+F49+I49+L49+O49+R49+U49+X49+AA49+AD49+AG49+AJ49+AM49+AP49+AS49+AV49+AY49+BB49+BE49+BH49+BK49+BN49+BQ49+BT49+BW49)/25</f>
        <v>0</v>
      </c>
    </row>
    <row r="53" spans="1:692">
      <c r="B53" t="s">
        <v>3166</v>
      </c>
      <c r="C53" t="s">
        <v>3159</v>
      </c>
      <c r="D53">
        <f>(D49+G49+J49+M49+P49+S49+V49+Y49+AB49+AE49+AH49+AK49+AN49+AQ49+AT49+AW49+AZ49+BC49+BF49+BI49+BL49+BO49+BR49+BU49+BX49)/25</f>
        <v>0</v>
      </c>
    </row>
    <row r="54" spans="1:692">
      <c r="B54" t="s">
        <v>3167</v>
      </c>
      <c r="C54" t="s">
        <v>3159</v>
      </c>
      <c r="D54">
        <f>(E49+H49+K49+N49+Q49+T49+W49+Z49+AC49+AF49+AI49+AL49+AO49+AR49+AU49+AX49+BA49+BD49+BG49+BJ49+BM49+BP49+BS49+BV49+BY49)/25</f>
        <v>0</v>
      </c>
    </row>
    <row r="56" spans="1:692">
      <c r="B56" t="s">
        <v>3165</v>
      </c>
      <c r="C56" t="s">
        <v>3160</v>
      </c>
      <c r="D56">
        <f>(BZ49+CC49+CF49+CI49+CL49+CO49+CR49+CU49+CX49+DA49+DD49+DG49+DJ49+DM49+DP49+DS49+DV49+DY49+EB49+EE49+EH49+EK49+EN49+EQ49+ET49+EW49+EZ49+FC49+FF49+FI49+FL49+FO49+FR49+FU49+FX49+GA49+GD49+GG49+GJ49+GM49+GP49+GS49+GV49+GY49+HB49+HE49+HH49+HK49+HN49+HQ49+HT49+HW49+HZ49+IC49+IF49+II49+IL49+IO49+IR49+IU49+IX49+JA49+JD49+JG49+JJ49+JM49+JP49+JS49+JV49+JY49+KB49+KE49)/72</f>
        <v>0</v>
      </c>
    </row>
    <row r="57" spans="1:692">
      <c r="B57" t="s">
        <v>3166</v>
      </c>
      <c r="C57" t="s">
        <v>3160</v>
      </c>
      <c r="D57">
        <f>(CA49+CD49+CG49+CJ49+CM49+CP49+CS49+CV49+CY49+DB49+DE49+DH49+DK49+DN49+DQ49+DT49+DW49+DZ49+EC49+EF49+EI49+EL49+EO49+ER49+EU49+EX49+FA49+FD49+FG49+FJ49+FM49+FP49+FS49+FV49+FY49+GB49+GE49+GH49+GK49+GN49+GQ49+GT49+GW49+GZ49+HC49+HF49+HI49+HL49+HO49+HR49+HU49+HX49+IA49+ID49+IG49+IJ49+IM49+IP49+IS49+IV49+IY49+JB49+JE49+JH49+JK49+JN49+JQ49+JT49+JW49+JZ49+KC49+KF49)/72</f>
        <v>0</v>
      </c>
    </row>
    <row r="58" spans="1:692">
      <c r="B58" t="s">
        <v>3167</v>
      </c>
      <c r="C58" t="s">
        <v>3160</v>
      </c>
      <c r="D58">
        <f>(CB49+CE49+CH49+CK49+CN49+CQ49+CT49+CW49+CZ49+DC49+DF49+DI49+DL49+DO49+DR49+DU49+DX49+EA49+ED49+EG49+EJ49+EM49+EP49+ES49+EV49+EY49+FB49+FE49+FH49+FK49+FN49+FQ49+FT49+FW49+FZ49+GC49+GF49+GI49+GL49+GO49+GR49+GU49+GX49+HA49+HD49+HG49+HJ49+HM49+HP49+HS49+HV49+HY49+IB49+IE49+IH49+IK49+IN49+IQ49+IT49+IW49+IZ49+JC49+JF49+JI49+JL49+JO49+JR49+JU49+JX49+KA49+KD49+KG49)/72</f>
        <v>0</v>
      </c>
    </row>
    <row r="60" spans="1:692">
      <c r="B60" t="s">
        <v>3165</v>
      </c>
      <c r="C60" t="s">
        <v>3161</v>
      </c>
      <c r="D60">
        <f>(KH49+KK49+KN49+KQ49+KT49+KW49+KZ49+LC49+LF49+LI49+LL49+LO49+LR49+LU49+LX49)/15</f>
        <v>0</v>
      </c>
    </row>
    <row r="61" spans="1:692">
      <c r="B61" t="s">
        <v>3166</v>
      </c>
      <c r="C61" t="s">
        <v>3161</v>
      </c>
      <c r="D61">
        <f>(KI49+KL49+KO49+KR49+KU49+KX49+LA49+LD49+LG49+LJ49+LM49+LP49+LV49+LY49)/15</f>
        <v>0</v>
      </c>
    </row>
    <row r="62" spans="1:692">
      <c r="B62" t="s">
        <v>3167</v>
      </c>
      <c r="C62" t="s">
        <v>3161</v>
      </c>
      <c r="D62">
        <f>(KJ49+KM49+KP49+KS49+KV49+KY49+LB49+LE49+LH49+LK49+LN49+LQ49+LT49+LW49+LZ49)/15</f>
        <v>0</v>
      </c>
    </row>
    <row r="64" spans="1:692">
      <c r="B64" t="s">
        <v>3165</v>
      </c>
      <c r="C64" t="s">
        <v>3162</v>
      </c>
      <c r="D64">
        <f>(MA49+MD49+MG49+MJ49+MM49+MP49+MS49+MV49+MY49+NB49+NE49+NH49+NK49+NN49+NQ49+NT49+NW49+NZ49+OC49+OF49+OI49+OL49+OO49+OR49+OU49+OX49+PA49+PD49+PG49+PJ49+PM49+PP49+PS49+PV49+PY49+QB49+QE49+QH49+QK49+QN49+QQ49+QT49+QW49+QZ49+RC49+RF49+RI49+RL49+RO49+RR49+RU49+RX49+SA49+SD49+SG49+SJ49+SM49+SP49+SS49+SV49+SY49+TB49+TE49+TH49+TK49)/65</f>
        <v>0</v>
      </c>
    </row>
    <row r="65" spans="2:4">
      <c r="B65" t="s">
        <v>3166</v>
      </c>
      <c r="C65" t="s">
        <v>3162</v>
      </c>
      <c r="D65">
        <f>(MB49+ME49+MH49+MK49+MN49+MQ49+MT49+MW49+MZ49+NC49+NF49+NI49+NL49+NO49+NR49+NU49+NX49+OA49+OD49+OG49+OJ49+OM49+OP49+OS49+OV49+OY49+PB49+PE49+PH49+PK49+PN49+PQ49+PT49+PW49+PZ49+QC49+QF49+QI49+QL49+QO49+QR49+QU49+QX49+RA49+RD49+RG49+RJ49+RM49+RP49+RS49+RV49+RY49+SB49+SE49+SH49+SK49+SN49+SQ49+ST49+SW49+SZ49+TC49+TF49+TI49+TL49)/65</f>
        <v>0</v>
      </c>
    </row>
    <row r="66" spans="2:4">
      <c r="B66" t="s">
        <v>3167</v>
      </c>
      <c r="C66" t="s">
        <v>3162</v>
      </c>
      <c r="D66">
        <f>(MC49+MF49+MI49+ML49+MO49+MR49+MU49+MX49+NA49+ND49+NG49+NJ49+NM49+NP49+NS49+NV49+NY49+OB49+OE49+OH49+OK49+ON49+OQ49+OT49+OW49+OZ49+PC49+PF49+PI49+PL49+PO49+PR49+PU49+PX49+QA49+QD49+QG49+QJ49+QM49+QP49+QS49+QV49+QY49+RB49+RE49+RH49+RK49+RN49+RQ49+RT49+RW49+RZ49+SC49+SF49+SI49+SL49+SO49+SR49+SU49+SX49+TA49+TD49+TG49+TJ49+TM49)/65</f>
        <v>0</v>
      </c>
    </row>
    <row r="68" spans="2:4">
      <c r="B68" t="s">
        <v>3165</v>
      </c>
      <c r="C68" t="s">
        <v>3163</v>
      </c>
      <c r="D68">
        <f>(TN49+TQ49+TT49+TW49+TZ49+UC49+UF49+UI49+UL49+UO49+UR49+UU49+UX49+VA49+VD49+VG49+VJ49+VM49+VP49+VS49+VV49+VY49+WB49+WE49+WH49+WK49+WN49+WQ49+WT49+WW49+WZ49+XC49+XF49+XI49+XL49+XO49+XR49+XU49+XX49+YA49+YD49+YG49+YJ49+YM49+YP49+YS49+YV49+YY49+ZB49+ZE49+ZH49+ZK49+ZN49)/53</f>
        <v>0</v>
      </c>
    </row>
    <row r="69" spans="2:4">
      <c r="B69" t="s">
        <v>3166</v>
      </c>
      <c r="C69" t="s">
        <v>3163</v>
      </c>
      <c r="D69">
        <f>(TO49+TR49+TU49+TX49+UA49+UD49+UG49+UJ49+UM49+UP49+US49+UV49+UY49+VB49+VE49+VH49+VK49+VN49+VQ49+VT49+VW49+VZ49+WC49+WF49+WI49+WL49+WO49+WR49+WU49+WX49+XA49+XD49+XG49+XJ49+XM49+XP49+XS49+XV49+XY49+YB49+YE49+YH49+YK49+YN49+YQ49+YT49+YW49+YZ49+ZC49+ZF49+ZI49+ZL49+ZO49)/53</f>
        <v>0</v>
      </c>
    </row>
    <row r="70" spans="2:4">
      <c r="B70" t="s">
        <v>3167</v>
      </c>
      <c r="C70" t="s">
        <v>3163</v>
      </c>
      <c r="D70">
        <f>(TP49+TS49+TV49+TY49+UB49+UE49+UH49+UK49+UN49+UQ49+UT49+UW49+UZ49+VC49+VF49+VI49+VL49+VO49+VR49+VU49+VX49+WA49+WD49+WG49+WJ49+WM49+WP49+WS49+WV49+WY49+XB49+XE49+XH49+XK49+XN49+XQ49+XT49+XW49+XZ49+YC49+YF49+YI49+YL49+YO49+YR49+YU49+YX49+ZA49+ZD49+ZG49+ZJ49+ZM49+ZP49)/53</f>
        <v>0</v>
      </c>
    </row>
  </sheetData>
  <mergeCells count="488"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DV11:DX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A48:B48"/>
    <mergeCell ref="A49:B49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4:B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жас</vt:lpstr>
      <vt:lpstr>2 жас</vt:lpstr>
      <vt:lpstr>3 жас</vt:lpstr>
      <vt:lpstr>4 жас</vt:lpstr>
      <vt:lpstr>5 жас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 Windows</cp:lastModifiedBy>
  <dcterms:created xsi:type="dcterms:W3CDTF">2022-12-22T06:57:03Z</dcterms:created>
  <dcterms:modified xsi:type="dcterms:W3CDTF">2023-06-16T07:26:37Z</dcterms:modified>
</cp:coreProperties>
</file>